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70" tabRatio="50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<sst xmlns="http://schemas.openxmlformats.org/spreadsheetml/2006/main" count="15" uniqueCount="9">
  <si>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body weight</t>
  </si>
  <si>
    <t>ergo score</t>
  </si>
  <si>
    <t>%/weight</t>
  </si>
  <si>
    <t>← 体重を入力してください</t>
  </si>
  <si>
    <t>← 2000mエルゴメーターの記録を入力してください</t>
  </si>
  <si>
    <t>← 2000mエルゴメーター体重別％IDT</t>
  </si>
  <si>
    <t>女子</t>
  </si>
  <si>
    <t>男子</t>
  </si>
  <si>
    <t>原則、小数点第一位まで入力してください。小数点第二位以下の値がある場合、小数点第二位の値を四捨五入してください。小数点以下の値が記録されていない場合、整数のみ記入してください。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</si>
</sst>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0.0"/>
    <numFmt numFmtId="185" formatCode="mm:ss.00"/>
  </numFmts>
  <fonts count="47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14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10"/>
      <name val="ＭＳ Ｐゴシック"/>
      <family val="3"/>
    </font>
    <font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184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47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textRotation="255"/>
    </xf>
    <xf numFmtId="0" fontId="8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zoomScale="150" zoomScaleNormal="150" zoomScalePageLayoutView="0" workbookViewId="0" topLeftCell="A1">
      <selection activeCell="B3" sqref="B3"/>
    </sheetView>
  </sheetViews>
  <sheetFormatPr defaultColWidth="10.875" defaultRowHeight="12.75"/>
  <cols>
    <col min="1" max="1" width="2.50390625" style="0" customWidth="1"/>
    <col min="2" max="3" width="2.875" style="0" customWidth="1"/>
    <col min="4" max="6" width="10.875" style="0" customWidth="1"/>
    <col min="7" max="7" width="3.25390625" style="0" customWidth="1"/>
    <col min="8" max="8" width="14.00390625" style="0" customWidth="1"/>
    <col min="9" max="9" width="22.50390625" style="0" customWidth="1"/>
  </cols>
  <sheetData>
    <row r="1" ht="7.5" customHeight="1"/>
    <row r="2" spans="2:9" ht="33.75" customHeight="1">
      <c r="B2" s="11" t="s">
        <v>8</v>
      </c>
      <c r="C2" s="11"/>
      <c r="D2" s="11"/>
      <c r="E2" s="11"/>
      <c r="F2" s="11"/>
      <c r="G2" s="11"/>
      <c r="H2" s="11"/>
      <c r="I2" s="11"/>
    </row>
    <row r="3" ht="9.75" customHeight="1" thickBot="1"/>
    <row r="4" spans="2:9" ht="13.5" thickBot="1">
      <c r="B4" s="20" t="s">
        <v>6</v>
      </c>
      <c r="D4" s="17" t="s">
        <v>0</v>
      </c>
      <c r="E4" s="18"/>
      <c r="F4" s="7">
        <v>60</v>
      </c>
      <c r="G4" s="12" t="s">
        <v>3</v>
      </c>
      <c r="H4" s="13"/>
      <c r="I4" s="13"/>
    </row>
    <row r="5" spans="2:7" ht="13.5" thickBot="1">
      <c r="B5" s="21"/>
      <c r="D5" s="1"/>
      <c r="E5" s="3"/>
      <c r="F5" s="1"/>
      <c r="G5" s="1"/>
    </row>
    <row r="6" spans="2:9" ht="13.5" thickBot="1">
      <c r="B6" s="21"/>
      <c r="D6" s="17" t="s">
        <v>1</v>
      </c>
      <c r="E6" s="18"/>
      <c r="F6" s="9">
        <v>0.00509375</v>
      </c>
      <c r="G6" s="12" t="s">
        <v>4</v>
      </c>
      <c r="H6" s="13"/>
      <c r="I6" s="13"/>
    </row>
    <row r="7" spans="2:7" ht="13.5" thickBot="1">
      <c r="B7" s="21"/>
      <c r="D7" s="1"/>
      <c r="E7" s="3"/>
      <c r="F7" s="4"/>
      <c r="G7" s="1"/>
    </row>
    <row r="8" spans="2:9" ht="14.25" thickBot="1" thickTop="1">
      <c r="B8" s="22"/>
      <c r="D8" s="19" t="s">
        <v>2</v>
      </c>
      <c r="E8" s="18"/>
      <c r="F8" s="8">
        <f>Feuil2!B7/F6*100</f>
        <v>94.02408543512838</v>
      </c>
      <c r="G8" s="14" t="s">
        <v>5</v>
      </c>
      <c r="H8" s="15"/>
      <c r="I8" s="15"/>
    </row>
    <row r="9" spans="2:7" ht="9.75" customHeight="1" thickTop="1">
      <c r="B9" s="10"/>
      <c r="D9" s="1"/>
      <c r="E9" s="3"/>
      <c r="F9" s="1"/>
      <c r="G9" s="1"/>
    </row>
    <row r="10" spans="2:7" ht="9.75" customHeight="1">
      <c r="B10" s="10"/>
      <c r="D10" s="1"/>
      <c r="E10" s="3"/>
      <c r="F10" s="1"/>
      <c r="G10" s="1"/>
    </row>
    <row r="11" spans="2:7" ht="9.75" customHeight="1" thickBot="1">
      <c r="B11" s="10"/>
      <c r="D11" s="1"/>
      <c r="E11" s="3"/>
      <c r="F11" s="1"/>
      <c r="G11" s="1"/>
    </row>
    <row r="12" spans="2:9" ht="13.5" thickBot="1">
      <c r="B12" s="20" t="s">
        <v>7</v>
      </c>
      <c r="D12" s="17" t="s">
        <v>0</v>
      </c>
      <c r="E12" s="18"/>
      <c r="F12" s="7">
        <v>74</v>
      </c>
      <c r="G12" s="12" t="s">
        <v>3</v>
      </c>
      <c r="H12" s="13"/>
      <c r="I12" s="13"/>
    </row>
    <row r="13" spans="2:7" ht="13.5" thickBot="1">
      <c r="B13" s="21"/>
      <c r="D13" s="1"/>
      <c r="E13" s="3"/>
      <c r="F13" s="1"/>
      <c r="G13" s="1"/>
    </row>
    <row r="14" spans="2:9" ht="13.5" thickBot="1">
      <c r="B14" s="21"/>
      <c r="D14" s="17" t="s">
        <v>1</v>
      </c>
      <c r="E14" s="18"/>
      <c r="F14" s="9">
        <v>0.004392013888888889</v>
      </c>
      <c r="G14" s="12" t="s">
        <v>4</v>
      </c>
      <c r="H14" s="13"/>
      <c r="I14" s="13"/>
    </row>
    <row r="15" spans="2:7" ht="13.5" thickBot="1">
      <c r="B15" s="21"/>
      <c r="D15" s="1"/>
      <c r="E15" s="3"/>
      <c r="F15" s="4"/>
      <c r="G15" s="1"/>
    </row>
    <row r="16" spans="2:9" ht="14.25" thickBot="1" thickTop="1">
      <c r="B16" s="22"/>
      <c r="D16" s="19" t="s">
        <v>2</v>
      </c>
      <c r="E16" s="17"/>
      <c r="F16" s="8">
        <f>Feuil2!B15/F14*100</f>
        <v>94.23795889232235</v>
      </c>
      <c r="G16" s="16" t="s">
        <v>5</v>
      </c>
      <c r="H16" s="15"/>
      <c r="I16" s="15"/>
    </row>
    <row r="17" ht="13.5" thickTop="1"/>
  </sheetData>
  <sheetProtection/>
  <mergeCells count="15">
    <mergeCell ref="G16:I16"/>
    <mergeCell ref="D4:E4"/>
    <mergeCell ref="D6:E6"/>
    <mergeCell ref="D8:E8"/>
    <mergeCell ref="B4:B8"/>
    <mergeCell ref="B12:B16"/>
    <mergeCell ref="D12:E12"/>
    <mergeCell ref="D14:E14"/>
    <mergeCell ref="D16:E16"/>
    <mergeCell ref="B2:I2"/>
    <mergeCell ref="G4:I4"/>
    <mergeCell ref="G6:I6"/>
    <mergeCell ref="G8:I8"/>
    <mergeCell ref="G12:I12"/>
    <mergeCell ref="G14:I14"/>
  </mergeCells>
  <printOptions/>
  <pageMargins left="0.75" right="0.75" top="1" bottom="1" header="0.5" footer="0.5"/>
  <pageSetup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5"/>
  <sheetViews>
    <sheetView zoomScale="150" zoomScaleNormal="150" zoomScalePageLayoutView="0" workbookViewId="0" topLeftCell="A1">
      <selection activeCell="B7" sqref="B7"/>
    </sheetView>
  </sheetViews>
  <sheetFormatPr defaultColWidth="10.875" defaultRowHeight="12.75"/>
  <sheetData>
    <row r="3" ht="12.75">
      <c r="B3" s="3">
        <v>1.6203703703703704E-05</v>
      </c>
    </row>
    <row r="4" ht="12.75">
      <c r="B4" s="1"/>
    </row>
    <row r="5" spans="2:3" ht="12.75">
      <c r="B5" s="1">
        <v>100</v>
      </c>
      <c r="C5" s="3">
        <v>0.004141203703703703</v>
      </c>
    </row>
    <row r="6" ht="12.75">
      <c r="B6" s="1"/>
    </row>
    <row r="7" ht="12.75">
      <c r="B7" s="2">
        <f>((100-Feuil1!F4)*B3)+C5</f>
        <v>0.004789351851851852</v>
      </c>
    </row>
    <row r="8" ht="12.75">
      <c r="B8" s="1"/>
    </row>
    <row r="9" ht="12.75">
      <c r="B9" s="1"/>
    </row>
    <row r="10" spans="2:5" ht="12.75">
      <c r="B10" s="1"/>
      <c r="E10" s="5">
        <v>0.00024189814814814812</v>
      </c>
    </row>
    <row r="11" spans="2:5" ht="12.75">
      <c r="B11" s="3">
        <f>E10/E11</f>
        <v>1.0517310789049917E-05</v>
      </c>
      <c r="E11" s="6">
        <v>23</v>
      </c>
    </row>
    <row r="12" ht="12.75">
      <c r="B12" s="1"/>
    </row>
    <row r="13" spans="2:3" ht="12.75">
      <c r="B13" s="1">
        <v>101</v>
      </c>
      <c r="C13" s="3">
        <v>0.003854976851851852</v>
      </c>
    </row>
    <row r="14" ht="12.75">
      <c r="B14" s="1"/>
    </row>
    <row r="15" ht="12.75">
      <c r="B15" s="2">
        <f>((101-Feuil1!F12)*B11)+C13</f>
        <v>0.0041389442431561995</v>
      </c>
    </row>
  </sheetData>
  <sheetProtection password="CC1A" sheet="1"/>
  <printOptions/>
  <pageMargins left="0.75" right="0.75" top="1" bottom="1" header="0.5" footer="0.5"/>
  <pageSetup orientation="portrait" paperSize="10"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&#x5;LRASA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DORFMAN ドルフマン</dc:creator>
  <cp:keywords/>
  <dc:description/>
  <cp:lastModifiedBy>江田精児</cp:lastModifiedBy>
  <dcterms:created xsi:type="dcterms:W3CDTF">2021-11-02T00:50:02Z</dcterms:created>
  <dcterms:modified xsi:type="dcterms:W3CDTF">2021-11-08T20:58:50Z</dcterms:modified>
  <cp:category/>
  <cp:version/>
  <cp:contentType/>
  <cp:contentStatus/>
</cp:coreProperties>
</file>