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activeTab="0"/>
  </bookViews>
  <sheets>
    <sheet name="Sheet1" sheetId="1" r:id="rId1"/>
    <sheet name="Sheet2" sheetId="2" r:id="rId2"/>
    <sheet name="Sheet3" sheetId="3" r:id="rId3"/>
  </sheets>
  <definedNames>
    <definedName name="_xlnm.Print_Area" localSheetId="0">'Sheet1'!$A$1:$I$100</definedName>
  </definedNames>
  <calcPr fullCalcOnLoad="1"/>
</workbook>
</file>

<file path=xl/sharedStrings.xml><?xml version="1.0" encoding="utf-8"?>
<sst xmlns="http://schemas.openxmlformats.org/spreadsheetml/2006/main" count="196" uniqueCount="91">
  <si>
    <t>お名前</t>
  </si>
  <si>
    <t>ふりがな</t>
  </si>
  <si>
    <t>出場クルー名</t>
  </si>
  <si>
    <t>ご住所</t>
  </si>
  <si>
    <t>電話</t>
  </si>
  <si>
    <t>携帯電話</t>
  </si>
  <si>
    <t>メールアドレス</t>
  </si>
  <si>
    <t>FAX</t>
  </si>
  <si>
    <t>品　　名</t>
  </si>
  <si>
    <t>カラー</t>
  </si>
  <si>
    <t>サイズ</t>
  </si>
  <si>
    <t>数量</t>
  </si>
  <si>
    <t>金額</t>
  </si>
  <si>
    <t>半袖Tシャツ</t>
  </si>
  <si>
    <t>ﾎﾜｲﾄ</t>
  </si>
  <si>
    <t>S</t>
  </si>
  <si>
    <t>M</t>
  </si>
  <si>
    <t>L</t>
  </si>
  <si>
    <t>XL</t>
  </si>
  <si>
    <t>ﾈｲﾋﾞｰ</t>
  </si>
  <si>
    <t>長袖Tシャツ</t>
  </si>
  <si>
    <t>ﾎﾜｲﾄ</t>
  </si>
  <si>
    <t>S</t>
  </si>
  <si>
    <t>ポロシャツ</t>
  </si>
  <si>
    <t>キャップ</t>
  </si>
  <si>
    <t>フリー</t>
  </si>
  <si>
    <t>ﾈｲﾋﾞｰ</t>
  </si>
  <si>
    <t>ﾌﾞﾗｯｸ</t>
  </si>
  <si>
    <t>フリー</t>
  </si>
  <si>
    <t>合計金額（税込）</t>
  </si>
  <si>
    <t>通信欄</t>
  </si>
  <si>
    <r>
      <t>＊申し込み控えとしてこのページを</t>
    </r>
    <r>
      <rPr>
        <b/>
        <sz val="14"/>
        <color indexed="10"/>
        <rFont val="ＭＳ Ｐゴシック"/>
        <family val="3"/>
      </rPr>
      <t>プリントアウトして当日持参</t>
    </r>
    <r>
      <rPr>
        <b/>
        <sz val="14"/>
        <color indexed="12"/>
        <rFont val="ＭＳ Ｐゴシック"/>
        <family val="3"/>
      </rPr>
      <t>してください</t>
    </r>
  </si>
  <si>
    <t>＊申し込み方法</t>
  </si>
  <si>
    <t>＊受付期間</t>
  </si>
  <si>
    <t>＊商品のお渡し</t>
  </si>
  <si>
    <t>マスターズレガッタ会場</t>
  </si>
  <si>
    <t>＊太枠の必要事項ご記入ください</t>
  </si>
  <si>
    <t>＊メール注文の場合は金額は自動計算されます(表示価格税込）</t>
  </si>
  <si>
    <r>
      <t>＊</t>
    </r>
    <r>
      <rPr>
        <b/>
        <sz val="11"/>
        <color indexed="10"/>
        <rFont val="ＭＳ Ｐゴシック"/>
        <family val="3"/>
      </rPr>
      <t>数量</t>
    </r>
    <r>
      <rPr>
        <b/>
        <sz val="11"/>
        <rFont val="ＭＳ Ｐゴシック"/>
        <family val="3"/>
      </rPr>
      <t>の欄に注文数を入力してください。</t>
    </r>
  </si>
  <si>
    <t>＊返品につきましては不良品の交換のみとさせていただきます</t>
  </si>
  <si>
    <t>　　サイズ交換およびカラー交換はご遠慮願います</t>
  </si>
  <si>
    <t>商品と引き換えに現金にてお支払いください</t>
  </si>
  <si>
    <t>＊お支払い方法</t>
  </si>
  <si>
    <t>いたします。皆様のお申し込みお待ちしております！</t>
  </si>
  <si>
    <r>
      <t>＊半袖・長袖シャツのバックプリントには</t>
    </r>
    <r>
      <rPr>
        <b/>
        <sz val="11"/>
        <color indexed="12"/>
        <rFont val="ＭＳ Ｐゴシック"/>
        <family val="3"/>
      </rPr>
      <t>今大会出場者のお名前がプリント</t>
    </r>
    <r>
      <rPr>
        <b/>
        <sz val="11"/>
        <rFont val="ＭＳ Ｐゴシック"/>
        <family val="3"/>
      </rPr>
      <t>されています</t>
    </r>
  </si>
  <si>
    <t>＊シャツ等の色合いは写真と実際のものと多少異なる場合もございます。ご了承ください</t>
  </si>
  <si>
    <t>両面プリント</t>
  </si>
  <si>
    <t>中央に刺繍</t>
  </si>
  <si>
    <t>左胸に刺繍</t>
  </si>
  <si>
    <t>仕上げ</t>
  </si>
  <si>
    <t>素材</t>
  </si>
  <si>
    <t>ポリエステル100％　全体メッシュ素材</t>
  </si>
  <si>
    <t>２００９年全日本マスターズレガッタ・グッズ予約販売のお知らせ</t>
  </si>
  <si>
    <t>第２回マスターズレガッタの開催を記念してTシャツ・ポロシャツ・帽子の予約販売を</t>
  </si>
  <si>
    <t>６月１２日　午前９時～１４日大会終了まで</t>
  </si>
  <si>
    <t>＊ご予約受付後、確認の為メールまたはFAXをさせていただきます（６月１日以降）</t>
  </si>
  <si>
    <t>ドライメッシュ（吸汗速乾素材）綿６０％ポリ４０％</t>
  </si>
  <si>
    <t>２００９全日本マスターズレガッタ・グッズ注文用紙</t>
  </si>
  <si>
    <t>＊商品の代金は大会会場にてお支払いください（現金のみ）</t>
  </si>
  <si>
    <t>鹿の子綿65％ポリ３５％</t>
  </si>
  <si>
    <t>メールまたはFAXにて受付いたします</t>
  </si>
  <si>
    <t>６月１日　午後5時</t>
  </si>
  <si>
    <t>正価</t>
  </si>
  <si>
    <t>ポロシャツ</t>
  </si>
  <si>
    <t>予約特価</t>
  </si>
  <si>
    <t>ネイビー</t>
  </si>
  <si>
    <t>ネイビー</t>
  </si>
  <si>
    <t>ライトブルー</t>
  </si>
  <si>
    <t>ライトブルー</t>
  </si>
  <si>
    <t>ライトピンク</t>
  </si>
  <si>
    <t>ライトピンク</t>
  </si>
  <si>
    <t>ホワイト</t>
  </si>
  <si>
    <t>ホワイト</t>
  </si>
  <si>
    <t>マスターロゴモデルポロシャツ</t>
  </si>
  <si>
    <t>「ROWING KNOWS NO AGE」版ポロシャツ</t>
  </si>
  <si>
    <t>記念Tシャツ長そで</t>
  </si>
  <si>
    <t>記念Tシャツ半そで</t>
  </si>
  <si>
    <t>＜販売代行＞ (有)ロングレンジ 戸田市本町5-2-20　T/F048-447-2790　</t>
  </si>
  <si>
    <t>longrang@mb.infoweb.ne.jp</t>
  </si>
  <si>
    <t>シングルスカル</t>
  </si>
  <si>
    <t>ダブルスカル</t>
  </si>
  <si>
    <t>クォドルプル</t>
  </si>
  <si>
    <t>エイト</t>
  </si>
  <si>
    <t>名入り</t>
  </si>
  <si>
    <t>記念ペーパーモデル（名入りありなしを選択）</t>
  </si>
  <si>
    <t>あり</t>
  </si>
  <si>
    <t>あり</t>
  </si>
  <si>
    <t>なし</t>
  </si>
  <si>
    <t>*記念ペーパーボートモデルに名入り希望の方は、申込後メールにて各クルーのクルー名と個人名ごと</t>
  </si>
  <si>
    <t>　のシートポジションをお知らせください。</t>
  </si>
  <si>
    <t>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</si>
</sst>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b/>
      <sz val="11"/>
      <name val="ＭＳ Ｐゴシック"/>
      <family val="3"/>
    </font>
    <font>
      <b/>
      <sz val="9"/>
      <name val="ＭＳ Ｐゴシック"/>
      <family val="3"/>
    </font>
    <font>
      <b/>
      <sz val="14"/>
      <name val="ＭＳ Ｐゴシック"/>
      <family val="3"/>
    </font>
    <font>
      <b/>
      <i/>
      <u val="single"/>
      <sz val="14"/>
      <name val="ＭＳ Ｐゴシック"/>
      <family val="3"/>
    </font>
    <font>
      <b/>
      <sz val="11"/>
      <color indexed="10"/>
      <name val="ＭＳ Ｐゴシック"/>
      <family val="3"/>
    </font>
    <font>
      <b/>
      <sz val="14"/>
      <color indexed="10"/>
      <name val="ＭＳ Ｐゴシック"/>
      <family val="3"/>
    </font>
    <font>
      <b/>
      <sz val="14"/>
      <color indexed="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2"/>
      <color indexed="10"/>
      <name val="ＭＳ Ｐゴシック"/>
      <family val="3"/>
    </font>
    <font>
      <b/>
      <sz val="10"/>
      <name val="ＭＳ Ｐゴシック"/>
      <family val="3"/>
    </font>
    <font>
      <b/>
      <i/>
      <sz val="11"/>
      <name val="ＭＳ Ｐゴシック"/>
      <family val="3"/>
    </font>
    <font>
      <b/>
      <i/>
      <sz val="11"/>
      <color indexed="12"/>
      <name val="ＭＳ Ｐゴシック"/>
      <family val="3"/>
    </font>
    <font>
      <b/>
      <sz val="11"/>
      <color indexed="12"/>
      <name val="ＭＳ Ｐゴシック"/>
      <family val="3"/>
    </font>
    <font>
      <b/>
      <i/>
      <sz val="14"/>
      <name val="ＭＳ Ｐゴシック"/>
      <family val="3"/>
    </font>
    <font>
      <strike/>
      <sz val="11"/>
      <name val="ＭＳ Ｐゴシック"/>
      <family val="3"/>
    </font>
    <font>
      <sz val="14"/>
      <name val="ＭＳ Ｐゴシック"/>
      <family val="3"/>
    </font>
    <font>
      <sz val="16"/>
      <name val="ＭＳ Ｐゴシック"/>
      <family val="3"/>
    </font>
    <font>
      <i/>
      <u val="single"/>
      <sz val="18"/>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style="thin"/>
      <top style="thin"/>
      <bottom style="thin"/>
    </border>
    <border>
      <left>
        <color indexed="63"/>
      </left>
      <right>
        <color indexed="63"/>
      </right>
      <top style="double"/>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double"/>
    </border>
    <border>
      <left style="medium"/>
      <right style="medium"/>
      <top style="double"/>
      <bottom style="thin"/>
    </border>
    <border>
      <left style="medium"/>
      <right style="medium"/>
      <top>
        <color indexed="63"/>
      </top>
      <bottom style="double"/>
    </border>
    <border>
      <left>
        <color indexed="63"/>
      </left>
      <right style="thin"/>
      <top>
        <color indexed="63"/>
      </top>
      <bottom>
        <color indexed="63"/>
      </botto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medium"/>
      <right style="medium"/>
      <top style="medium"/>
      <bottom style="medium"/>
    </border>
    <border>
      <left>
        <color indexed="63"/>
      </left>
      <right>
        <color indexed="63"/>
      </right>
      <top style="medium"/>
      <bottom style="medium"/>
    </border>
    <border>
      <left style="medium"/>
      <right>
        <color indexed="63"/>
      </right>
      <top style="double"/>
      <bottom style="thin"/>
    </border>
    <border>
      <left>
        <color indexed="63"/>
      </left>
      <right style="medium"/>
      <top style="double"/>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0" fillId="0" borderId="0" applyNumberFormat="0" applyFill="0" applyBorder="0" applyAlignment="0" applyProtection="0"/>
    <xf numFmtId="0" fontId="56" fillId="32"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17" fillId="0" borderId="0" xfId="0" applyFont="1" applyAlignment="1">
      <alignment vertical="center"/>
    </xf>
    <xf numFmtId="0" fontId="0" fillId="0" borderId="0" xfId="0" applyAlignment="1">
      <alignment vertical="center" shrinkToFit="1"/>
    </xf>
    <xf numFmtId="0" fontId="0" fillId="0" borderId="10" xfId="0" applyBorder="1" applyAlignment="1" applyProtection="1">
      <alignment vertical="center"/>
      <protection locked="0"/>
    </xf>
    <xf numFmtId="0" fontId="4" fillId="0" borderId="11" xfId="0" applyFont="1" applyBorder="1" applyAlignment="1" applyProtection="1">
      <alignment horizontal="center" vertical="center"/>
      <protection/>
    </xf>
    <xf numFmtId="0" fontId="2" fillId="6" borderId="12" xfId="0" applyFont="1" applyFill="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19" xfId="0" applyBorder="1" applyAlignment="1" applyProtection="1">
      <alignment vertical="center"/>
      <protection/>
    </xf>
    <xf numFmtId="0" fontId="0" fillId="0" borderId="0" xfId="0" applyBorder="1" applyAlignment="1" applyProtection="1">
      <alignment vertical="center"/>
      <protection/>
    </xf>
    <xf numFmtId="0" fontId="2" fillId="0" borderId="0" xfId="0" applyFont="1" applyFill="1" applyBorder="1" applyAlignment="1" applyProtection="1">
      <alignment horizontal="left" vertical="center"/>
      <protection/>
    </xf>
    <xf numFmtId="0" fontId="3" fillId="0" borderId="20" xfId="0" applyFont="1" applyBorder="1" applyAlignment="1" applyProtection="1">
      <alignment horizontal="center" vertical="center"/>
      <protection/>
    </xf>
    <xf numFmtId="0" fontId="0" fillId="0" borderId="21" xfId="0" applyFont="1" applyBorder="1" applyAlignment="1" applyProtection="1">
      <alignment vertical="center"/>
      <protection/>
    </xf>
    <xf numFmtId="0" fontId="0" fillId="0" borderId="21" xfId="0" applyBorder="1" applyAlignment="1" applyProtection="1">
      <alignment vertical="center"/>
      <protection/>
    </xf>
    <xf numFmtId="0" fontId="2" fillId="0" borderId="11" xfId="0" applyFont="1" applyBorder="1" applyAlignment="1" applyProtection="1">
      <alignment horizontal="center" vertical="center"/>
      <protection/>
    </xf>
    <xf numFmtId="0" fontId="0" fillId="0" borderId="21" xfId="0" applyFont="1" applyBorder="1" applyAlignment="1" applyProtection="1">
      <alignment vertical="center"/>
      <protection/>
    </xf>
    <xf numFmtId="0" fontId="2" fillId="0" borderId="11" xfId="0" applyFont="1" applyFill="1" applyBorder="1" applyAlignment="1" applyProtection="1">
      <alignment horizontal="center" vertical="center"/>
      <protection/>
    </xf>
    <xf numFmtId="0" fontId="0" fillId="0" borderId="22" xfId="0" applyBorder="1" applyAlignment="1" applyProtection="1">
      <alignment vertical="center"/>
      <protection/>
    </xf>
    <xf numFmtId="0" fontId="13" fillId="0" borderId="11"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0" fillId="0" borderId="0" xfId="0" applyFont="1" applyBorder="1" applyAlignment="1" applyProtection="1">
      <alignment horizontal="left" vertical="center" shrinkToFit="1"/>
      <protection/>
    </xf>
    <xf numFmtId="0" fontId="0" fillId="0" borderId="0" xfId="0" applyFont="1" applyBorder="1" applyAlignment="1" applyProtection="1">
      <alignment vertical="center"/>
      <protection/>
    </xf>
    <xf numFmtId="0" fontId="2" fillId="0" borderId="24" xfId="0" applyFont="1" applyBorder="1" applyAlignment="1" applyProtection="1">
      <alignment horizontal="center" vertical="center"/>
      <protection/>
    </xf>
    <xf numFmtId="0" fontId="2" fillId="0" borderId="24" xfId="0" applyFont="1" applyBorder="1" applyAlignment="1" applyProtection="1">
      <alignment horizontal="center" vertical="center" shrinkToFit="1"/>
      <protection/>
    </xf>
    <xf numFmtId="0" fontId="6"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0" fillId="6" borderId="26" xfId="0" applyFill="1" applyBorder="1" applyAlignment="1" applyProtection="1">
      <alignment horizontal="left" vertical="center"/>
      <protection/>
    </xf>
    <xf numFmtId="0" fontId="0" fillId="6" borderId="12" xfId="0" applyFill="1" applyBorder="1" applyAlignment="1" applyProtection="1">
      <alignment horizontal="center" vertical="center" shrinkToFit="1"/>
      <protection/>
    </xf>
    <xf numFmtId="0" fontId="0" fillId="6" borderId="12" xfId="0" applyFill="1" applyBorder="1" applyAlignment="1" applyProtection="1">
      <alignment horizontal="center" vertical="center"/>
      <protection/>
    </xf>
    <xf numFmtId="0" fontId="2" fillId="6" borderId="12" xfId="0" applyFont="1" applyFill="1" applyBorder="1" applyAlignment="1" applyProtection="1">
      <alignment vertical="center"/>
      <protection/>
    </xf>
    <xf numFmtId="5" fontId="18" fillId="6" borderId="12" xfId="0" applyNumberFormat="1" applyFont="1" applyFill="1" applyBorder="1" applyAlignment="1" applyProtection="1">
      <alignment vertical="center"/>
      <protection/>
    </xf>
    <xf numFmtId="6" fontId="2" fillId="6" borderId="12" xfId="0" applyNumberFormat="1" applyFont="1" applyFill="1" applyBorder="1" applyAlignment="1" applyProtection="1">
      <alignment vertical="center"/>
      <protection/>
    </xf>
    <xf numFmtId="6" fontId="0" fillId="6" borderId="27" xfId="0" applyNumberFormat="1" applyFill="1" applyBorder="1" applyAlignment="1" applyProtection="1">
      <alignment vertical="center"/>
      <protection/>
    </xf>
    <xf numFmtId="0" fontId="0" fillId="0" borderId="13" xfId="0" applyBorder="1" applyAlignment="1" applyProtection="1">
      <alignment horizontal="left" vertical="center"/>
      <protection/>
    </xf>
    <xf numFmtId="0" fontId="0" fillId="0" borderId="13" xfId="0" applyBorder="1" applyAlignment="1" applyProtection="1">
      <alignment horizontal="center" vertical="center" shrinkToFit="1"/>
      <protection/>
    </xf>
    <xf numFmtId="0" fontId="0" fillId="0" borderId="13" xfId="0" applyBorder="1" applyAlignment="1" applyProtection="1">
      <alignment horizontal="center" vertical="center"/>
      <protection/>
    </xf>
    <xf numFmtId="5" fontId="18" fillId="0" borderId="13" xfId="0" applyNumberFormat="1" applyFont="1" applyBorder="1" applyAlignment="1" applyProtection="1">
      <alignment vertical="center"/>
      <protection/>
    </xf>
    <xf numFmtId="6" fontId="2" fillId="0" borderId="13" xfId="0" applyNumberFormat="1" applyFont="1" applyBorder="1" applyAlignment="1" applyProtection="1">
      <alignment vertical="center"/>
      <protection/>
    </xf>
    <xf numFmtId="6" fontId="0" fillId="0" borderId="28" xfId="0" applyNumberFormat="1" applyBorder="1" applyAlignment="1" applyProtection="1">
      <alignment vertical="center"/>
      <protection/>
    </xf>
    <xf numFmtId="0" fontId="0" fillId="0" borderId="14" xfId="0" applyBorder="1" applyAlignment="1" applyProtection="1">
      <alignment horizontal="left" vertical="center"/>
      <protection/>
    </xf>
    <xf numFmtId="0" fontId="0" fillId="0" borderId="14" xfId="0" applyBorder="1" applyAlignment="1" applyProtection="1">
      <alignment horizontal="center" vertical="center" shrinkToFit="1"/>
      <protection/>
    </xf>
    <xf numFmtId="0" fontId="0" fillId="0" borderId="14" xfId="0" applyBorder="1" applyAlignment="1" applyProtection="1">
      <alignment horizontal="center" vertical="center"/>
      <protection/>
    </xf>
    <xf numFmtId="5" fontId="18" fillId="0" borderId="14" xfId="0" applyNumberFormat="1" applyFont="1" applyBorder="1" applyAlignment="1" applyProtection="1">
      <alignment vertical="center"/>
      <protection/>
    </xf>
    <xf numFmtId="6" fontId="2" fillId="0" borderId="14" xfId="0" applyNumberFormat="1" applyFont="1" applyBorder="1" applyAlignment="1" applyProtection="1">
      <alignment vertical="center"/>
      <protection/>
    </xf>
    <xf numFmtId="6" fontId="0" fillId="0" borderId="29" xfId="0" applyNumberFormat="1" applyBorder="1" applyAlignment="1" applyProtection="1">
      <alignment vertical="center"/>
      <protection/>
    </xf>
    <xf numFmtId="0" fontId="0" fillId="0" borderId="15" xfId="0" applyBorder="1" applyAlignment="1" applyProtection="1">
      <alignment horizontal="left" vertical="center"/>
      <protection/>
    </xf>
    <xf numFmtId="0" fontId="0" fillId="0" borderId="15" xfId="0" applyBorder="1" applyAlignment="1" applyProtection="1">
      <alignment horizontal="center" vertical="center" shrinkToFit="1"/>
      <protection/>
    </xf>
    <xf numFmtId="0" fontId="0" fillId="0" borderId="15" xfId="0" applyBorder="1" applyAlignment="1" applyProtection="1">
      <alignment horizontal="center" vertical="center"/>
      <protection/>
    </xf>
    <xf numFmtId="5" fontId="18" fillId="0" borderId="15" xfId="0" applyNumberFormat="1" applyFont="1" applyBorder="1" applyAlignment="1" applyProtection="1">
      <alignment vertical="center"/>
      <protection/>
    </xf>
    <xf numFmtId="6" fontId="2" fillId="0" borderId="15" xfId="0" applyNumberFormat="1" applyFont="1" applyBorder="1" applyAlignment="1" applyProtection="1">
      <alignment vertical="center"/>
      <protection/>
    </xf>
    <xf numFmtId="6" fontId="0" fillId="0" borderId="30" xfId="0" applyNumberFormat="1" applyBorder="1" applyAlignment="1" applyProtection="1">
      <alignment vertical="center"/>
      <protection/>
    </xf>
    <xf numFmtId="0" fontId="0" fillId="0" borderId="16" xfId="0" applyBorder="1" applyAlignment="1" applyProtection="1">
      <alignment horizontal="left" vertical="center"/>
      <protection/>
    </xf>
    <xf numFmtId="0" fontId="0" fillId="0" borderId="16" xfId="0" applyBorder="1" applyAlignment="1" applyProtection="1">
      <alignment horizontal="center" vertical="center" shrinkToFit="1"/>
      <protection/>
    </xf>
    <xf numFmtId="0" fontId="0" fillId="0" borderId="16" xfId="0" applyBorder="1" applyAlignment="1" applyProtection="1">
      <alignment horizontal="center" vertical="center"/>
      <protection/>
    </xf>
    <xf numFmtId="5" fontId="18" fillId="0" borderId="16" xfId="0" applyNumberFormat="1" applyFont="1" applyBorder="1" applyAlignment="1" applyProtection="1">
      <alignment vertical="center"/>
      <protection/>
    </xf>
    <xf numFmtId="6" fontId="2" fillId="0" borderId="16" xfId="0" applyNumberFormat="1" applyFont="1" applyBorder="1" applyAlignment="1" applyProtection="1">
      <alignment vertical="center"/>
      <protection/>
    </xf>
    <xf numFmtId="6" fontId="0" fillId="0" borderId="31" xfId="0" applyNumberFormat="1" applyBorder="1" applyAlignment="1" applyProtection="1">
      <alignment vertical="center"/>
      <protection/>
    </xf>
    <xf numFmtId="6" fontId="0" fillId="0" borderId="10" xfId="0" applyNumberFormat="1" applyBorder="1" applyAlignment="1" applyProtection="1">
      <alignment vertical="center"/>
      <protection/>
    </xf>
    <xf numFmtId="0" fontId="0" fillId="0" borderId="17" xfId="0" applyBorder="1" applyAlignment="1" applyProtection="1">
      <alignment horizontal="left" vertical="center"/>
      <protection/>
    </xf>
    <xf numFmtId="0" fontId="0" fillId="0" borderId="17" xfId="0" applyBorder="1" applyAlignment="1" applyProtection="1">
      <alignment horizontal="center" vertical="center" shrinkToFit="1"/>
      <protection/>
    </xf>
    <xf numFmtId="6" fontId="0" fillId="0" borderId="17" xfId="0" applyNumberFormat="1" applyBorder="1" applyAlignment="1" applyProtection="1">
      <alignment vertical="center"/>
      <protection/>
    </xf>
    <xf numFmtId="6" fontId="0" fillId="0" borderId="14" xfId="0" applyNumberFormat="1" applyBorder="1" applyAlignment="1" applyProtection="1">
      <alignment vertical="center"/>
      <protection/>
    </xf>
    <xf numFmtId="0" fontId="0" fillId="0" borderId="18" xfId="0" applyBorder="1" applyAlignment="1" applyProtection="1">
      <alignment horizontal="left" vertical="center"/>
      <protection/>
    </xf>
    <xf numFmtId="5" fontId="18" fillId="0" borderId="18" xfId="0" applyNumberFormat="1" applyFont="1" applyBorder="1" applyAlignment="1" applyProtection="1">
      <alignment vertical="center"/>
      <protection/>
    </xf>
    <xf numFmtId="6" fontId="0" fillId="0" borderId="18" xfId="0" applyNumberFormat="1" applyBorder="1" applyAlignment="1" applyProtection="1">
      <alignment vertical="center"/>
      <protection/>
    </xf>
    <xf numFmtId="6" fontId="0" fillId="0" borderId="16" xfId="0" applyNumberFormat="1" applyBorder="1" applyAlignment="1" applyProtection="1">
      <alignment vertical="center"/>
      <protection/>
    </xf>
    <xf numFmtId="6" fontId="4" fillId="0" borderId="32" xfId="0" applyNumberFormat="1" applyFont="1" applyBorder="1" applyAlignment="1" applyProtection="1">
      <alignment vertical="center"/>
      <protection/>
    </xf>
    <xf numFmtId="0" fontId="4" fillId="0" borderId="21" xfId="0" applyFont="1" applyBorder="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horizontal="left" vertical="center"/>
      <protection locked="0"/>
    </xf>
    <xf numFmtId="0" fontId="0" fillId="0" borderId="0" xfId="0" applyAlignment="1" applyProtection="1">
      <alignment vertical="center" shrinkToFit="1"/>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15" fillId="0" borderId="0" xfId="0" applyFont="1" applyAlignment="1" applyProtection="1">
      <alignment vertical="center"/>
      <protection locked="0"/>
    </xf>
    <xf numFmtId="0" fontId="5" fillId="0" borderId="0" xfId="0" applyFont="1" applyAlignment="1" applyProtection="1">
      <alignment horizontal="left" vertical="center" shrinkToFit="1"/>
      <protection locked="0"/>
    </xf>
    <xf numFmtId="0" fontId="14"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vertical="center" shrinkToFit="1"/>
      <protection locked="0"/>
    </xf>
    <xf numFmtId="56" fontId="4" fillId="0" borderId="0" xfId="0" applyNumberFormat="1" applyFont="1" applyAlignment="1" applyProtection="1">
      <alignment vertical="center"/>
      <protection locked="0"/>
    </xf>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33" xfId="0" applyBorder="1" applyAlignment="1" applyProtection="1">
      <alignment vertical="center"/>
      <protection locked="0"/>
    </xf>
    <xf numFmtId="0" fontId="0" fillId="0" borderId="10" xfId="0" applyBorder="1" applyAlignment="1" applyProtection="1">
      <alignment horizontal="center" vertical="center" shrinkToFit="1"/>
      <protection locked="0"/>
    </xf>
    <xf numFmtId="0" fontId="0" fillId="0" borderId="34" xfId="0" applyBorder="1" applyAlignment="1" applyProtection="1">
      <alignment vertical="center"/>
      <protection locked="0"/>
    </xf>
    <xf numFmtId="0" fontId="0" fillId="0" borderId="10" xfId="0" applyBorder="1" applyAlignment="1" applyProtection="1">
      <alignment horizontal="center" vertical="center"/>
      <protection locked="0"/>
    </xf>
    <xf numFmtId="0" fontId="2" fillId="0" borderId="33" xfId="0" applyFont="1" applyFill="1" applyBorder="1" applyAlignment="1" applyProtection="1">
      <alignment vertical="center"/>
      <protection locked="0"/>
    </xf>
    <xf numFmtId="0" fontId="0" fillId="0" borderId="35" xfId="0" applyBorder="1" applyAlignment="1" applyProtection="1">
      <alignment vertical="center" shrinkToFit="1"/>
      <protection locked="0"/>
    </xf>
    <xf numFmtId="0" fontId="0" fillId="0" borderId="35" xfId="0" applyBorder="1" applyAlignment="1" applyProtection="1">
      <alignment vertical="center"/>
      <protection locked="0"/>
    </xf>
    <xf numFmtId="0" fontId="2" fillId="0" borderId="33" xfId="0" applyFont="1" applyBorder="1" applyAlignment="1" applyProtection="1">
      <alignment vertical="center"/>
      <protection locked="0"/>
    </xf>
    <xf numFmtId="0" fontId="0" fillId="0" borderId="36" xfId="0" applyBorder="1" applyAlignment="1" applyProtection="1">
      <alignment vertical="center" shrinkToFit="1"/>
      <protection locked="0"/>
    </xf>
    <xf numFmtId="0" fontId="0" fillId="0" borderId="37" xfId="0" applyBorder="1" applyAlignment="1" applyProtection="1">
      <alignment vertical="center"/>
      <protection locked="0"/>
    </xf>
    <xf numFmtId="0" fontId="0" fillId="0" borderId="30" xfId="0"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vertical="center" shrinkToFit="1"/>
      <protection locked="0"/>
    </xf>
    <xf numFmtId="0" fontId="0" fillId="0" borderId="0" xfId="0"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0" fillId="0" borderId="26" xfId="0" applyBorder="1" applyAlignment="1" applyProtection="1">
      <alignment horizontal="center" vertical="center" shrinkToFit="1"/>
      <protection/>
    </xf>
    <xf numFmtId="0" fontId="0" fillId="0" borderId="38" xfId="0" applyBorder="1" applyAlignment="1" applyProtection="1">
      <alignment horizontal="center" vertical="center" shrinkToFit="1"/>
      <protection/>
    </xf>
    <xf numFmtId="0" fontId="0" fillId="0" borderId="39" xfId="0" applyBorder="1" applyAlignment="1" applyProtection="1">
      <alignment horizontal="center" vertical="center" shrinkToFit="1"/>
      <protection/>
    </xf>
    <xf numFmtId="5" fontId="0" fillId="0" borderId="15" xfId="0" applyNumberFormat="1" applyFont="1" applyBorder="1" applyAlignment="1" applyProtection="1">
      <alignment vertical="center"/>
      <protection/>
    </xf>
    <xf numFmtId="5" fontId="0" fillId="0" borderId="18" xfId="0" applyNumberFormat="1" applyFont="1" applyBorder="1" applyAlignment="1" applyProtection="1">
      <alignment vertical="center"/>
      <protection/>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9" fillId="0" borderId="35" xfId="0" applyFont="1" applyBorder="1" applyAlignment="1" applyProtection="1">
      <alignment horizontal="left" vertical="center" shrinkToFit="1"/>
      <protection locked="0"/>
    </xf>
    <xf numFmtId="0" fontId="0" fillId="0" borderId="10"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19" fillId="0" borderId="40" xfId="0" applyFont="1" applyBorder="1" applyAlignment="1" applyProtection="1">
      <alignment horizontal="left" vertical="center" shrinkToFit="1"/>
      <protection locked="0"/>
    </xf>
    <xf numFmtId="0" fontId="0" fillId="0" borderId="41"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43" xfId="0" applyFont="1"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44" xfId="0" applyBorder="1" applyAlignment="1" applyProtection="1">
      <alignment vertical="center" shrinkToFit="1"/>
      <protection locked="0"/>
    </xf>
    <xf numFmtId="0" fontId="4" fillId="0" borderId="45" xfId="0" applyFont="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0" fillId="0" borderId="35" xfId="0" applyBorder="1" applyAlignment="1" applyProtection="1">
      <alignment horizontal="left" vertical="center" shrinkToFit="1"/>
      <protection locked="0"/>
    </xf>
    <xf numFmtId="0" fontId="0" fillId="0" borderId="29" xfId="0" applyBorder="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alignment vertical="center" shrinkToFit="1"/>
      <protection locked="0"/>
    </xf>
    <xf numFmtId="0" fontId="20" fillId="0" borderId="0" xfId="0" applyFont="1" applyAlignment="1" applyProtection="1">
      <alignment vertical="center"/>
      <protection locked="0"/>
    </xf>
    <xf numFmtId="0" fontId="21" fillId="0" borderId="0" xfId="43" applyFont="1" applyAlignment="1" applyProtection="1">
      <alignment horizontal="right" vertical="center"/>
      <protection locked="0"/>
    </xf>
    <xf numFmtId="0" fontId="4" fillId="0" borderId="32" xfId="0" applyFont="1" applyBorder="1" applyAlignment="1" applyProtection="1">
      <alignment vertical="center"/>
      <protection locked="0"/>
    </xf>
    <xf numFmtId="0" fontId="4" fillId="0" borderId="45" xfId="0" applyFont="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ngrang@mb.infoweb.ne.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1"/>
  <sheetViews>
    <sheetView tabSelected="1" zoomScalePageLayoutView="0" workbookViewId="0" topLeftCell="A20">
      <selection activeCell="H20" sqref="H20"/>
    </sheetView>
  </sheetViews>
  <sheetFormatPr defaultColWidth="9.00390625" defaultRowHeight="13.5"/>
  <cols>
    <col min="1" max="1" width="5.00390625" style="0" customWidth="1"/>
    <col min="2" max="2" width="13.875" style="0" customWidth="1"/>
    <col min="3" max="3" width="9.00390625" style="7" customWidth="1"/>
    <col min="4" max="4" width="10.875" style="0" bestFit="1" customWidth="1"/>
    <col min="5" max="6" width="10.625" style="0" customWidth="1"/>
    <col min="7" max="7" width="11.625" style="0" customWidth="1"/>
    <col min="8" max="8" width="19.375" style="0" customWidth="1"/>
    <col min="9" max="9" width="5.75390625" style="0" customWidth="1"/>
    <col min="10" max="13" width="0" style="0" hidden="1" customWidth="1"/>
  </cols>
  <sheetData>
    <row r="1" spans="1:9" ht="33" customHeight="1">
      <c r="A1" s="17"/>
      <c r="B1" s="82" t="s">
        <v>52</v>
      </c>
      <c r="C1" s="83"/>
      <c r="D1" s="84"/>
      <c r="E1" s="84"/>
      <c r="F1" s="84"/>
      <c r="G1" s="84"/>
      <c r="H1" s="85"/>
      <c r="I1" s="17"/>
    </row>
    <row r="2" spans="1:9" ht="20.25" customHeight="1">
      <c r="A2" s="17"/>
      <c r="B2" s="86" t="s">
        <v>53</v>
      </c>
      <c r="C2" s="87"/>
      <c r="D2" s="84"/>
      <c r="E2" s="84"/>
      <c r="F2" s="84"/>
      <c r="G2" s="84"/>
      <c r="H2" s="84"/>
      <c r="I2" s="17"/>
    </row>
    <row r="3" spans="1:9" ht="20.25" customHeight="1">
      <c r="A3" s="17"/>
      <c r="B3" s="86" t="s">
        <v>43</v>
      </c>
      <c r="C3" s="87"/>
      <c r="D3" s="88"/>
      <c r="E3" s="84"/>
      <c r="F3" s="84"/>
      <c r="G3" s="84"/>
      <c r="H3" s="84"/>
      <c r="I3" s="17"/>
    </row>
    <row r="4" spans="1:11" s="3" customFormat="1" ht="19.5" customHeight="1">
      <c r="A4" s="19"/>
      <c r="B4" s="89" t="s">
        <v>32</v>
      </c>
      <c r="C4" s="83"/>
      <c r="D4" s="90" t="s">
        <v>60</v>
      </c>
      <c r="E4" s="84"/>
      <c r="F4" s="84"/>
      <c r="G4" s="84"/>
      <c r="H4" s="84"/>
      <c r="I4" s="17"/>
      <c r="J4" s="2"/>
      <c r="K4" s="2"/>
    </row>
    <row r="5" spans="1:11" s="3" customFormat="1" ht="19.5" customHeight="1">
      <c r="A5" s="19"/>
      <c r="B5" s="91"/>
      <c r="C5" s="83"/>
      <c r="D5" s="92"/>
      <c r="E5" s="84"/>
      <c r="F5" s="84"/>
      <c r="G5" s="84"/>
      <c r="H5" s="84"/>
      <c r="I5" s="17"/>
      <c r="J5" s="2"/>
      <c r="K5" s="2"/>
    </row>
    <row r="6" spans="1:11" ht="24" customHeight="1">
      <c r="A6" s="17"/>
      <c r="B6" s="89" t="s">
        <v>33</v>
      </c>
      <c r="C6" s="83"/>
      <c r="D6" s="85" t="s">
        <v>61</v>
      </c>
      <c r="E6" s="84"/>
      <c r="F6" s="84"/>
      <c r="G6" s="84"/>
      <c r="H6" s="84"/>
      <c r="I6" s="17"/>
      <c r="J6" s="1"/>
      <c r="K6" s="1"/>
    </row>
    <row r="7" spans="1:11" ht="24" customHeight="1">
      <c r="A7" s="17"/>
      <c r="B7" s="91"/>
      <c r="C7" s="83"/>
      <c r="D7" s="93"/>
      <c r="E7" s="84"/>
      <c r="F7" s="84"/>
      <c r="G7" s="84"/>
      <c r="H7" s="84"/>
      <c r="I7" s="17"/>
      <c r="J7" s="1"/>
      <c r="K7" s="1"/>
    </row>
    <row r="8" spans="1:11" ht="21" customHeight="1">
      <c r="A8" s="17"/>
      <c r="B8" s="89" t="s">
        <v>34</v>
      </c>
      <c r="C8" s="94"/>
      <c r="D8" s="95" t="s">
        <v>54</v>
      </c>
      <c r="E8" s="96"/>
      <c r="F8" s="96"/>
      <c r="G8" s="96"/>
      <c r="H8" s="96"/>
      <c r="I8" s="20"/>
      <c r="J8" s="1"/>
      <c r="K8" s="1"/>
    </row>
    <row r="9" spans="1:11" ht="21" customHeight="1">
      <c r="A9" s="17"/>
      <c r="B9" s="91"/>
      <c r="C9" s="94"/>
      <c r="D9" s="92" t="s">
        <v>35</v>
      </c>
      <c r="E9" s="96"/>
      <c r="F9" s="96"/>
      <c r="G9" s="96"/>
      <c r="H9" s="96"/>
      <c r="I9" s="20"/>
      <c r="J9" s="1"/>
      <c r="K9" s="1"/>
    </row>
    <row r="10" spans="1:11" ht="21" customHeight="1">
      <c r="A10" s="17"/>
      <c r="B10" s="91"/>
      <c r="C10" s="94"/>
      <c r="D10" s="92"/>
      <c r="E10" s="96"/>
      <c r="F10" s="96"/>
      <c r="G10" s="96"/>
      <c r="H10" s="96"/>
      <c r="I10" s="20"/>
      <c r="J10" s="1"/>
      <c r="K10" s="1"/>
    </row>
    <row r="11" spans="1:11" ht="21" customHeight="1">
      <c r="A11" s="17"/>
      <c r="B11" s="89" t="s">
        <v>42</v>
      </c>
      <c r="C11" s="94"/>
      <c r="D11" s="90" t="s">
        <v>41</v>
      </c>
      <c r="E11" s="96"/>
      <c r="F11" s="96"/>
      <c r="G11" s="96"/>
      <c r="H11" s="96"/>
      <c r="I11" s="20"/>
      <c r="J11" s="1"/>
      <c r="K11" s="1"/>
    </row>
    <row r="12" spans="1:11" ht="21" customHeight="1">
      <c r="A12" s="17"/>
      <c r="B12" s="91"/>
      <c r="C12" s="94"/>
      <c r="D12" s="92"/>
      <c r="E12" s="96"/>
      <c r="F12" s="96"/>
      <c r="G12" s="96"/>
      <c r="H12" s="96"/>
      <c r="I12" s="20"/>
      <c r="J12" s="1"/>
      <c r="K12" s="1"/>
    </row>
    <row r="13" spans="1:11" s="5" customFormat="1" ht="16.5" customHeight="1">
      <c r="A13" s="20"/>
      <c r="B13" s="96"/>
      <c r="C13" s="94"/>
      <c r="D13" s="96"/>
      <c r="E13" s="96"/>
      <c r="F13" s="96"/>
      <c r="G13" s="96"/>
      <c r="H13" s="96"/>
      <c r="I13" s="20"/>
      <c r="J13" s="4"/>
      <c r="K13" s="4"/>
    </row>
    <row r="14" spans="1:11" s="5" customFormat="1" ht="15.75" customHeight="1">
      <c r="A14" s="20"/>
      <c r="B14" s="97" t="s">
        <v>44</v>
      </c>
      <c r="C14" s="83"/>
      <c r="D14" s="84"/>
      <c r="E14" s="84"/>
      <c r="F14" s="84"/>
      <c r="G14" s="84"/>
      <c r="H14" s="84"/>
      <c r="I14" s="17"/>
      <c r="J14" s="4"/>
      <c r="K14" s="4"/>
    </row>
    <row r="15" spans="1:9" ht="16.5" customHeight="1">
      <c r="A15" s="21"/>
      <c r="B15" s="98"/>
      <c r="C15" s="99" t="s">
        <v>49</v>
      </c>
      <c r="D15" s="100"/>
      <c r="E15" s="101" t="s">
        <v>50</v>
      </c>
      <c r="F15" s="101"/>
      <c r="G15" s="8"/>
      <c r="H15" s="100"/>
      <c r="I15" s="17"/>
    </row>
    <row r="16" spans="1:9" ht="14.25" customHeight="1">
      <c r="A16" s="21"/>
      <c r="B16" s="102" t="s">
        <v>13</v>
      </c>
      <c r="C16" s="103" t="s">
        <v>46</v>
      </c>
      <c r="D16" s="100"/>
      <c r="E16" s="104" t="s">
        <v>56</v>
      </c>
      <c r="F16" s="8"/>
      <c r="G16" s="8"/>
      <c r="H16" s="100"/>
      <c r="I16" s="17"/>
    </row>
    <row r="17" spans="1:9" ht="14.25" customHeight="1">
      <c r="A17" s="21"/>
      <c r="B17" s="105" t="s">
        <v>20</v>
      </c>
      <c r="C17" s="103" t="s">
        <v>46</v>
      </c>
      <c r="D17" s="100"/>
      <c r="E17" s="104" t="s">
        <v>56</v>
      </c>
      <c r="F17" s="8"/>
      <c r="G17" s="8"/>
      <c r="H17" s="100"/>
      <c r="I17" s="17"/>
    </row>
    <row r="18" spans="1:9" ht="14.25" customHeight="1">
      <c r="A18" s="21"/>
      <c r="B18" s="105" t="s">
        <v>23</v>
      </c>
      <c r="C18" s="106" t="s">
        <v>48</v>
      </c>
      <c r="D18" s="107"/>
      <c r="E18" s="104" t="s">
        <v>59</v>
      </c>
      <c r="F18" s="108"/>
      <c r="G18" s="108"/>
      <c r="H18" s="107"/>
      <c r="I18" s="17"/>
    </row>
    <row r="19" spans="1:9" ht="15" customHeight="1">
      <c r="A19" s="21"/>
      <c r="B19" s="105" t="s">
        <v>24</v>
      </c>
      <c r="C19" s="106" t="s">
        <v>47</v>
      </c>
      <c r="D19" s="107"/>
      <c r="E19" s="104" t="s">
        <v>51</v>
      </c>
      <c r="F19" s="108"/>
      <c r="G19" s="108"/>
      <c r="H19" s="107"/>
      <c r="I19" s="17"/>
    </row>
    <row r="20" spans="1:9" ht="15" customHeight="1">
      <c r="A20" s="22"/>
      <c r="B20" s="109"/>
      <c r="C20" s="110"/>
      <c r="D20" s="111"/>
      <c r="E20" s="111"/>
      <c r="F20" s="111"/>
      <c r="G20" s="111"/>
      <c r="H20" s="111"/>
      <c r="I20" s="17"/>
    </row>
    <row r="21" spans="1:9" ht="14.25" customHeight="1">
      <c r="A21" s="17"/>
      <c r="B21" s="112" t="s">
        <v>45</v>
      </c>
      <c r="C21" s="83"/>
      <c r="D21" s="84"/>
      <c r="E21" s="84"/>
      <c r="F21" s="84"/>
      <c r="G21" s="84"/>
      <c r="H21" s="84"/>
      <c r="I21" s="17"/>
    </row>
    <row r="22" spans="1:9" ht="12.75" customHeight="1">
      <c r="A22" s="17"/>
      <c r="B22" s="84"/>
      <c r="C22" s="83"/>
      <c r="D22" s="84"/>
      <c r="E22" s="84"/>
      <c r="F22" s="84"/>
      <c r="G22" s="84"/>
      <c r="H22" s="84"/>
      <c r="I22" s="17"/>
    </row>
    <row r="23" spans="1:9" ht="14.25" customHeight="1">
      <c r="A23" s="17"/>
      <c r="B23" s="97" t="s">
        <v>39</v>
      </c>
      <c r="C23" s="83"/>
      <c r="D23" s="84"/>
      <c r="E23" s="84"/>
      <c r="F23" s="84"/>
      <c r="G23" s="84"/>
      <c r="H23" s="84"/>
      <c r="I23" s="17"/>
    </row>
    <row r="24" spans="1:9" ht="14.25" customHeight="1">
      <c r="A24" s="17"/>
      <c r="B24" s="97" t="s">
        <v>40</v>
      </c>
      <c r="C24" s="83"/>
      <c r="D24" s="84"/>
      <c r="E24" s="84"/>
      <c r="F24" s="84"/>
      <c r="G24" s="84"/>
      <c r="H24" s="84"/>
      <c r="I24" s="17"/>
    </row>
    <row r="25" spans="1:9" ht="14.25" customHeight="1">
      <c r="A25" s="17"/>
      <c r="B25" s="97"/>
      <c r="C25" s="83"/>
      <c r="D25" s="84"/>
      <c r="E25" s="84"/>
      <c r="F25" s="84"/>
      <c r="G25" s="84"/>
      <c r="H25" s="84"/>
      <c r="I25" s="17"/>
    </row>
    <row r="26" spans="1:9" ht="14.25" customHeight="1">
      <c r="A26" s="17"/>
      <c r="B26" s="97" t="s">
        <v>88</v>
      </c>
      <c r="C26" s="83"/>
      <c r="D26" s="84"/>
      <c r="E26" s="84"/>
      <c r="F26" s="84"/>
      <c r="G26" s="84"/>
      <c r="H26" s="84"/>
      <c r="I26" s="17"/>
    </row>
    <row r="27" spans="1:9" ht="14.25" customHeight="1">
      <c r="A27" s="17"/>
      <c r="B27" s="97" t="s">
        <v>89</v>
      </c>
      <c r="C27" s="83"/>
      <c r="D27" s="84"/>
      <c r="E27" s="84"/>
      <c r="F27" s="84"/>
      <c r="G27" s="84"/>
      <c r="H27" s="84"/>
      <c r="I27" s="17"/>
    </row>
    <row r="28" spans="1:9" ht="14.25" customHeight="1">
      <c r="A28" s="17"/>
      <c r="B28" s="84"/>
      <c r="C28" s="83"/>
      <c r="D28" s="84"/>
      <c r="E28" s="84"/>
      <c r="F28" s="84"/>
      <c r="G28" s="84"/>
      <c r="H28" s="84"/>
      <c r="I28" s="17"/>
    </row>
    <row r="29" spans="1:9" ht="14.25" customHeight="1">
      <c r="A29" s="17"/>
      <c r="B29" s="93" t="s">
        <v>55</v>
      </c>
      <c r="C29" s="83"/>
      <c r="D29" s="84"/>
      <c r="E29" s="84"/>
      <c r="F29" s="84"/>
      <c r="G29" s="84"/>
      <c r="H29" s="84"/>
      <c r="I29" s="17"/>
    </row>
    <row r="30" spans="1:9" ht="14.25" customHeight="1">
      <c r="A30" s="17"/>
      <c r="B30" s="84"/>
      <c r="C30" s="83"/>
      <c r="D30" s="84"/>
      <c r="E30" s="84"/>
      <c r="F30" s="84"/>
      <c r="G30" s="84"/>
      <c r="H30" s="84"/>
      <c r="I30" s="17"/>
    </row>
    <row r="31" spans="1:9" ht="14.25" customHeight="1">
      <c r="A31" s="17"/>
      <c r="B31" s="84"/>
      <c r="C31" s="83"/>
      <c r="D31" s="84"/>
      <c r="E31" s="84"/>
      <c r="F31" s="84"/>
      <c r="G31" s="84"/>
      <c r="H31" s="84"/>
      <c r="I31" s="17"/>
    </row>
    <row r="32" spans="1:9" ht="19.5" customHeight="1">
      <c r="A32" s="17"/>
      <c r="B32" s="82" t="s">
        <v>57</v>
      </c>
      <c r="C32" s="83"/>
      <c r="D32" s="84"/>
      <c r="E32" s="84"/>
      <c r="F32" s="84"/>
      <c r="G32" s="84"/>
      <c r="H32" s="84"/>
      <c r="I32" s="17"/>
    </row>
    <row r="33" spans="1:9" ht="16.5" customHeight="1" thickBot="1">
      <c r="A33" s="17"/>
      <c r="B33" s="109" t="s">
        <v>36</v>
      </c>
      <c r="C33" s="83"/>
      <c r="D33" s="84"/>
      <c r="E33" s="84"/>
      <c r="F33" s="84"/>
      <c r="G33" s="84"/>
      <c r="H33" s="84"/>
      <c r="I33" s="22"/>
    </row>
    <row r="34" spans="1:10" ht="13.5">
      <c r="A34" s="17"/>
      <c r="B34" s="24" t="s">
        <v>1</v>
      </c>
      <c r="C34" s="127"/>
      <c r="D34" s="128"/>
      <c r="E34" s="128"/>
      <c r="F34" s="128"/>
      <c r="G34" s="128"/>
      <c r="H34" s="129"/>
      <c r="I34" s="25"/>
      <c r="J34" s="1"/>
    </row>
    <row r="35" spans="1:9" ht="18" customHeight="1">
      <c r="A35" s="17"/>
      <c r="B35" s="9" t="s">
        <v>0</v>
      </c>
      <c r="C35" s="121"/>
      <c r="D35" s="122"/>
      <c r="E35" s="122"/>
      <c r="F35" s="122"/>
      <c r="G35" s="122"/>
      <c r="H35" s="123"/>
      <c r="I35" s="26"/>
    </row>
    <row r="36" spans="1:9" ht="18" customHeight="1">
      <c r="A36" s="17"/>
      <c r="B36" s="27" t="s">
        <v>2</v>
      </c>
      <c r="C36" s="121"/>
      <c r="D36" s="122"/>
      <c r="E36" s="122"/>
      <c r="F36" s="122"/>
      <c r="G36" s="122"/>
      <c r="H36" s="123"/>
      <c r="I36" s="26"/>
    </row>
    <row r="37" spans="1:10" ht="18" customHeight="1">
      <c r="A37" s="17"/>
      <c r="B37" s="27" t="s">
        <v>3</v>
      </c>
      <c r="C37" s="121"/>
      <c r="D37" s="122"/>
      <c r="E37" s="122"/>
      <c r="F37" s="122"/>
      <c r="G37" s="122"/>
      <c r="H37" s="123"/>
      <c r="I37" s="28"/>
      <c r="J37" s="1"/>
    </row>
    <row r="38" spans="1:9" ht="18" customHeight="1">
      <c r="A38" s="17"/>
      <c r="B38" s="27" t="s">
        <v>5</v>
      </c>
      <c r="C38" s="121"/>
      <c r="D38" s="122"/>
      <c r="E38" s="122"/>
      <c r="F38" s="122"/>
      <c r="G38" s="122"/>
      <c r="H38" s="123"/>
      <c r="I38" s="26"/>
    </row>
    <row r="39" spans="1:10" ht="18" customHeight="1">
      <c r="A39" s="17"/>
      <c r="B39" s="27" t="s">
        <v>4</v>
      </c>
      <c r="C39" s="121"/>
      <c r="D39" s="122"/>
      <c r="E39" s="122"/>
      <c r="F39" s="122"/>
      <c r="G39" s="122"/>
      <c r="H39" s="123"/>
      <c r="I39" s="26"/>
      <c r="J39" s="1"/>
    </row>
    <row r="40" spans="1:10" ht="18" customHeight="1">
      <c r="A40" s="17"/>
      <c r="B40" s="29" t="s">
        <v>7</v>
      </c>
      <c r="C40" s="121"/>
      <c r="D40" s="122"/>
      <c r="E40" s="122"/>
      <c r="F40" s="122"/>
      <c r="G40" s="122"/>
      <c r="H40" s="123"/>
      <c r="I40" s="28"/>
      <c r="J40" s="1"/>
    </row>
    <row r="41" spans="1:9" ht="18" customHeight="1">
      <c r="A41" s="30"/>
      <c r="B41" s="31" t="s">
        <v>6</v>
      </c>
      <c r="C41" s="121"/>
      <c r="D41" s="122"/>
      <c r="E41" s="122"/>
      <c r="F41" s="122"/>
      <c r="G41" s="122"/>
      <c r="H41" s="123"/>
      <c r="I41" s="28"/>
    </row>
    <row r="42" spans="1:10" ht="20.25" customHeight="1" thickBot="1">
      <c r="A42" s="17"/>
      <c r="B42" s="32" t="s">
        <v>30</v>
      </c>
      <c r="C42" s="124"/>
      <c r="D42" s="125"/>
      <c r="E42" s="125"/>
      <c r="F42" s="125"/>
      <c r="G42" s="125"/>
      <c r="H42" s="126"/>
      <c r="I42" s="28"/>
      <c r="J42" s="1"/>
    </row>
    <row r="43" spans="1:10" ht="15" customHeight="1">
      <c r="A43" s="17"/>
      <c r="B43" s="23" t="s">
        <v>38</v>
      </c>
      <c r="C43" s="33"/>
      <c r="D43" s="34"/>
      <c r="E43" s="34"/>
      <c r="F43" s="34"/>
      <c r="G43" s="34"/>
      <c r="H43" s="34"/>
      <c r="I43" s="34"/>
      <c r="J43" s="1"/>
    </row>
    <row r="44" spans="1:9" ht="14.25" thickBot="1">
      <c r="A44" s="17"/>
      <c r="B44" s="23" t="s">
        <v>37</v>
      </c>
      <c r="C44" s="18"/>
      <c r="D44" s="17"/>
      <c r="E44" s="17"/>
      <c r="F44" s="17"/>
      <c r="G44" s="17"/>
      <c r="H44" s="17"/>
      <c r="I44" s="17"/>
    </row>
    <row r="45" spans="1:10" ht="14.25" thickBot="1">
      <c r="A45" s="17"/>
      <c r="B45" s="35" t="s">
        <v>8</v>
      </c>
      <c r="C45" s="36" t="s">
        <v>9</v>
      </c>
      <c r="D45" s="35" t="s">
        <v>10</v>
      </c>
      <c r="E45" s="37" t="s">
        <v>11</v>
      </c>
      <c r="F45" s="35" t="s">
        <v>62</v>
      </c>
      <c r="G45" s="35" t="s">
        <v>64</v>
      </c>
      <c r="H45" s="38" t="s">
        <v>12</v>
      </c>
      <c r="I45" s="26"/>
      <c r="J45" s="1"/>
    </row>
    <row r="46" spans="1:9" ht="13.5" customHeight="1" thickBot="1" thickTop="1">
      <c r="A46" s="17"/>
      <c r="B46" s="39" t="s">
        <v>76</v>
      </c>
      <c r="C46" s="40"/>
      <c r="D46" s="41"/>
      <c r="E46" s="42"/>
      <c r="F46" s="43"/>
      <c r="G46" s="44"/>
      <c r="H46" s="45"/>
      <c r="I46" s="26"/>
    </row>
    <row r="47" spans="1:10" ht="12" customHeight="1">
      <c r="A47" s="17"/>
      <c r="B47" s="46" t="s">
        <v>13</v>
      </c>
      <c r="C47" s="47" t="s">
        <v>14</v>
      </c>
      <c r="D47" s="48" t="s">
        <v>15</v>
      </c>
      <c r="E47" s="11"/>
      <c r="F47" s="49">
        <v>2500</v>
      </c>
      <c r="G47" s="50">
        <v>2250</v>
      </c>
      <c r="H47" s="51">
        <f>E47*G47</f>
        <v>0</v>
      </c>
      <c r="I47" s="26"/>
      <c r="J47" s="1"/>
    </row>
    <row r="48" spans="1:10" ht="13.5" customHeight="1">
      <c r="A48" s="17"/>
      <c r="B48" s="52" t="s">
        <v>13</v>
      </c>
      <c r="C48" s="53" t="s">
        <v>14</v>
      </c>
      <c r="D48" s="54" t="s">
        <v>16</v>
      </c>
      <c r="E48" s="12"/>
      <c r="F48" s="55">
        <v>2500</v>
      </c>
      <c r="G48" s="56">
        <v>2250</v>
      </c>
      <c r="H48" s="57">
        <f>E48*G48</f>
        <v>0</v>
      </c>
      <c r="I48" s="26"/>
      <c r="J48" s="1"/>
    </row>
    <row r="49" spans="1:9" ht="13.5" customHeight="1">
      <c r="A49" s="17"/>
      <c r="B49" s="58" t="s">
        <v>13</v>
      </c>
      <c r="C49" s="59" t="s">
        <v>14</v>
      </c>
      <c r="D49" s="60" t="s">
        <v>17</v>
      </c>
      <c r="E49" s="13"/>
      <c r="F49" s="61">
        <v>2500</v>
      </c>
      <c r="G49" s="62">
        <v>2250</v>
      </c>
      <c r="H49" s="63">
        <f>E49*G49</f>
        <v>0</v>
      </c>
      <c r="I49" s="26"/>
    </row>
    <row r="50" spans="1:9" ht="13.5" customHeight="1" thickBot="1">
      <c r="A50" s="17"/>
      <c r="B50" s="64" t="s">
        <v>13</v>
      </c>
      <c r="C50" s="65" t="s">
        <v>21</v>
      </c>
      <c r="D50" s="66" t="s">
        <v>18</v>
      </c>
      <c r="E50" s="14"/>
      <c r="F50" s="67">
        <v>2500</v>
      </c>
      <c r="G50" s="68">
        <v>2250</v>
      </c>
      <c r="H50" s="69">
        <f>E50*G50</f>
        <v>0</v>
      </c>
      <c r="I50" s="26"/>
    </row>
    <row r="51" spans="1:9" ht="13.5" customHeight="1" thickTop="1">
      <c r="A51" s="17"/>
      <c r="B51" s="58" t="s">
        <v>13</v>
      </c>
      <c r="C51" s="59" t="s">
        <v>19</v>
      </c>
      <c r="D51" s="60" t="s">
        <v>15</v>
      </c>
      <c r="E51" s="13"/>
      <c r="F51" s="61">
        <v>2500</v>
      </c>
      <c r="G51" s="62">
        <v>2250</v>
      </c>
      <c r="H51" s="63">
        <f aca="true" t="shared" si="0" ref="H51:H59">E51*G51</f>
        <v>0</v>
      </c>
      <c r="I51" s="26"/>
    </row>
    <row r="52" spans="1:10" ht="13.5" customHeight="1">
      <c r="A52" s="17"/>
      <c r="B52" s="52" t="s">
        <v>13</v>
      </c>
      <c r="C52" s="53" t="s">
        <v>19</v>
      </c>
      <c r="D52" s="54" t="s">
        <v>16</v>
      </c>
      <c r="E52" s="12"/>
      <c r="F52" s="55">
        <v>2500</v>
      </c>
      <c r="G52" s="56">
        <v>2250</v>
      </c>
      <c r="H52" s="70">
        <f t="shared" si="0"/>
        <v>0</v>
      </c>
      <c r="I52" s="26"/>
      <c r="J52" s="1"/>
    </row>
    <row r="53" spans="1:10" ht="13.5" customHeight="1">
      <c r="A53" s="17"/>
      <c r="B53" s="52" t="s">
        <v>13</v>
      </c>
      <c r="C53" s="53" t="s">
        <v>19</v>
      </c>
      <c r="D53" s="54" t="s">
        <v>17</v>
      </c>
      <c r="E53" s="12"/>
      <c r="F53" s="55">
        <v>2500</v>
      </c>
      <c r="G53" s="56">
        <v>2250</v>
      </c>
      <c r="H53" s="70">
        <f t="shared" si="0"/>
        <v>0</v>
      </c>
      <c r="I53" s="26"/>
      <c r="J53" s="1"/>
    </row>
    <row r="54" spans="1:9" ht="13.5" customHeight="1" thickBot="1">
      <c r="A54" s="17"/>
      <c r="B54" s="64" t="s">
        <v>13</v>
      </c>
      <c r="C54" s="65" t="s">
        <v>19</v>
      </c>
      <c r="D54" s="66" t="s">
        <v>18</v>
      </c>
      <c r="E54" s="14"/>
      <c r="F54" s="67">
        <v>2500</v>
      </c>
      <c r="G54" s="68">
        <v>2250</v>
      </c>
      <c r="H54" s="69">
        <f t="shared" si="0"/>
        <v>0</v>
      </c>
      <c r="I54" s="26"/>
    </row>
    <row r="55" spans="1:9" ht="13.5" customHeight="1" thickTop="1">
      <c r="A55" s="17"/>
      <c r="B55" s="39" t="s">
        <v>75</v>
      </c>
      <c r="C55" s="40"/>
      <c r="D55" s="41"/>
      <c r="E55" s="10"/>
      <c r="F55" s="43"/>
      <c r="G55" s="44"/>
      <c r="H55" s="45"/>
      <c r="I55" s="26"/>
    </row>
    <row r="56" spans="1:9" ht="13.5" customHeight="1">
      <c r="A56" s="17"/>
      <c r="B56" s="58" t="s">
        <v>20</v>
      </c>
      <c r="C56" s="59" t="s">
        <v>14</v>
      </c>
      <c r="D56" s="60" t="s">
        <v>22</v>
      </c>
      <c r="E56" s="13"/>
      <c r="F56" s="61">
        <v>3000</v>
      </c>
      <c r="G56" s="62">
        <v>2700</v>
      </c>
      <c r="H56" s="63">
        <f t="shared" si="0"/>
        <v>0</v>
      </c>
      <c r="I56" s="26"/>
    </row>
    <row r="57" spans="1:9" ht="13.5" customHeight="1">
      <c r="A57" s="17"/>
      <c r="B57" s="52" t="s">
        <v>20</v>
      </c>
      <c r="C57" s="53" t="s">
        <v>14</v>
      </c>
      <c r="D57" s="54" t="s">
        <v>16</v>
      </c>
      <c r="E57" s="12"/>
      <c r="F57" s="55">
        <v>3000</v>
      </c>
      <c r="G57" s="56">
        <v>2700</v>
      </c>
      <c r="H57" s="70">
        <f t="shared" si="0"/>
        <v>0</v>
      </c>
      <c r="I57" s="26"/>
    </row>
    <row r="58" spans="1:10" ht="13.5" customHeight="1">
      <c r="A58" s="17"/>
      <c r="B58" s="52" t="s">
        <v>20</v>
      </c>
      <c r="C58" s="53" t="s">
        <v>14</v>
      </c>
      <c r="D58" s="54" t="s">
        <v>17</v>
      </c>
      <c r="E58" s="12"/>
      <c r="F58" s="55">
        <v>3000</v>
      </c>
      <c r="G58" s="56">
        <v>2700</v>
      </c>
      <c r="H58" s="70">
        <f t="shared" si="0"/>
        <v>0</v>
      </c>
      <c r="I58" s="26"/>
      <c r="J58" s="1"/>
    </row>
    <row r="59" spans="1:10" ht="13.5" customHeight="1" thickBot="1">
      <c r="A59" s="17"/>
      <c r="B59" s="64" t="s">
        <v>20</v>
      </c>
      <c r="C59" s="65" t="s">
        <v>14</v>
      </c>
      <c r="D59" s="66" t="s">
        <v>18</v>
      </c>
      <c r="E59" s="14"/>
      <c r="F59" s="67">
        <v>3000</v>
      </c>
      <c r="G59" s="68">
        <v>2700</v>
      </c>
      <c r="H59" s="69">
        <f t="shared" si="0"/>
        <v>0</v>
      </c>
      <c r="I59" s="26"/>
      <c r="J59" s="1"/>
    </row>
    <row r="60" spans="1:10" ht="13.5" customHeight="1" thickTop="1">
      <c r="A60" s="17"/>
      <c r="B60" s="58" t="s">
        <v>20</v>
      </c>
      <c r="C60" s="59" t="s">
        <v>19</v>
      </c>
      <c r="D60" s="60" t="s">
        <v>22</v>
      </c>
      <c r="E60" s="13"/>
      <c r="F60" s="61">
        <v>3000</v>
      </c>
      <c r="G60" s="62">
        <v>2700</v>
      </c>
      <c r="H60" s="63">
        <f>E60*G60</f>
        <v>0</v>
      </c>
      <c r="I60" s="26"/>
      <c r="J60" s="1"/>
    </row>
    <row r="61" spans="1:9" ht="13.5" customHeight="1">
      <c r="A61" s="17"/>
      <c r="B61" s="52" t="s">
        <v>20</v>
      </c>
      <c r="C61" s="53" t="s">
        <v>19</v>
      </c>
      <c r="D61" s="54" t="s">
        <v>16</v>
      </c>
      <c r="E61" s="12"/>
      <c r="F61" s="55">
        <v>3000</v>
      </c>
      <c r="G61" s="56">
        <v>2700</v>
      </c>
      <c r="H61" s="70">
        <f>E61*G61</f>
        <v>0</v>
      </c>
      <c r="I61" s="26"/>
    </row>
    <row r="62" spans="1:9" ht="13.5" customHeight="1">
      <c r="A62" s="17"/>
      <c r="B62" s="52" t="s">
        <v>20</v>
      </c>
      <c r="C62" s="53" t="s">
        <v>19</v>
      </c>
      <c r="D62" s="54" t="s">
        <v>17</v>
      </c>
      <c r="E62" s="12"/>
      <c r="F62" s="55">
        <v>3000</v>
      </c>
      <c r="G62" s="56">
        <v>2700</v>
      </c>
      <c r="H62" s="70">
        <f>E62*G62</f>
        <v>0</v>
      </c>
      <c r="I62" s="26"/>
    </row>
    <row r="63" spans="1:9" ht="13.5" customHeight="1" thickBot="1">
      <c r="A63" s="17"/>
      <c r="B63" s="64" t="s">
        <v>20</v>
      </c>
      <c r="C63" s="65" t="s">
        <v>19</v>
      </c>
      <c r="D63" s="66" t="s">
        <v>18</v>
      </c>
      <c r="E63" s="14"/>
      <c r="F63" s="67">
        <v>3000</v>
      </c>
      <c r="G63" s="68">
        <v>2700</v>
      </c>
      <c r="H63" s="69">
        <f>E63*G63</f>
        <v>0</v>
      </c>
      <c r="I63" s="26"/>
    </row>
    <row r="64" spans="1:9" ht="13.5" customHeight="1" thickTop="1">
      <c r="A64" s="17"/>
      <c r="B64" s="39" t="s">
        <v>73</v>
      </c>
      <c r="C64" s="40"/>
      <c r="D64" s="41"/>
      <c r="E64" s="10"/>
      <c r="F64" s="43"/>
      <c r="G64" s="44"/>
      <c r="H64" s="45"/>
      <c r="I64" s="26"/>
    </row>
    <row r="65" spans="1:9" ht="13.5" customHeight="1">
      <c r="A65" s="17"/>
      <c r="B65" s="58" t="s">
        <v>23</v>
      </c>
      <c r="C65" s="59" t="s">
        <v>72</v>
      </c>
      <c r="D65" s="60" t="s">
        <v>15</v>
      </c>
      <c r="E65" s="13"/>
      <c r="F65" s="61">
        <v>3800</v>
      </c>
      <c r="G65" s="62">
        <f>F65*0.9</f>
        <v>3420</v>
      </c>
      <c r="H65" s="63">
        <f>E65*G65</f>
        <v>0</v>
      </c>
      <c r="I65" s="26"/>
    </row>
    <row r="66" spans="1:9" ht="13.5" customHeight="1">
      <c r="A66" s="17"/>
      <c r="B66" s="58" t="s">
        <v>63</v>
      </c>
      <c r="C66" s="53" t="s">
        <v>71</v>
      </c>
      <c r="D66" s="54" t="s">
        <v>16</v>
      </c>
      <c r="E66" s="12"/>
      <c r="F66" s="61">
        <v>3800</v>
      </c>
      <c r="G66" s="62">
        <f>F66*0.9</f>
        <v>3420</v>
      </c>
      <c r="H66" s="70">
        <f>E66*G66</f>
        <v>0</v>
      </c>
      <c r="I66" s="26"/>
    </row>
    <row r="67" spans="1:10" ht="13.5" customHeight="1">
      <c r="A67" s="17"/>
      <c r="B67" s="58" t="s">
        <v>63</v>
      </c>
      <c r="C67" s="53" t="s">
        <v>71</v>
      </c>
      <c r="D67" s="54" t="s">
        <v>17</v>
      </c>
      <c r="E67" s="12"/>
      <c r="F67" s="61">
        <v>3800</v>
      </c>
      <c r="G67" s="62">
        <f>F67*0.9</f>
        <v>3420</v>
      </c>
      <c r="H67" s="70">
        <f>E67*G67</f>
        <v>0</v>
      </c>
      <c r="I67" s="26"/>
      <c r="J67" s="1"/>
    </row>
    <row r="68" spans="1:9" ht="13.5" customHeight="1" thickBot="1">
      <c r="A68" s="17"/>
      <c r="B68" s="64" t="s">
        <v>63</v>
      </c>
      <c r="C68" s="65" t="s">
        <v>71</v>
      </c>
      <c r="D68" s="66" t="s">
        <v>18</v>
      </c>
      <c r="E68" s="14"/>
      <c r="F68" s="67">
        <v>3800</v>
      </c>
      <c r="G68" s="68">
        <f>F68*0.9</f>
        <v>3420</v>
      </c>
      <c r="H68" s="69">
        <f>E68*G68</f>
        <v>0</v>
      </c>
      <c r="I68" s="26"/>
    </row>
    <row r="69" spans="1:9" ht="13.5" customHeight="1" thickTop="1">
      <c r="A69" s="17"/>
      <c r="B69" s="39" t="s">
        <v>74</v>
      </c>
      <c r="C69" s="40"/>
      <c r="D69" s="41"/>
      <c r="E69" s="10"/>
      <c r="F69" s="43"/>
      <c r="G69" s="44"/>
      <c r="H69" s="45"/>
      <c r="I69" s="26"/>
    </row>
    <row r="70" spans="1:9" ht="13.5" customHeight="1">
      <c r="A70" s="17"/>
      <c r="B70" s="58" t="s">
        <v>23</v>
      </c>
      <c r="C70" s="59" t="s">
        <v>71</v>
      </c>
      <c r="D70" s="60" t="s">
        <v>15</v>
      </c>
      <c r="E70" s="13"/>
      <c r="F70" s="61">
        <v>3800</v>
      </c>
      <c r="G70" s="62">
        <f aca="true" t="shared" si="1" ref="G70:G89">F70*0.9</f>
        <v>3420</v>
      </c>
      <c r="H70" s="63">
        <f aca="true" t="shared" si="2" ref="H70:H80">E70*G70</f>
        <v>0</v>
      </c>
      <c r="I70" s="26"/>
    </row>
    <row r="71" spans="1:9" ht="13.5" customHeight="1">
      <c r="A71" s="17"/>
      <c r="B71" s="58" t="s">
        <v>63</v>
      </c>
      <c r="C71" s="53" t="s">
        <v>71</v>
      </c>
      <c r="D71" s="54" t="s">
        <v>16</v>
      </c>
      <c r="E71" s="12"/>
      <c r="F71" s="61">
        <v>3800</v>
      </c>
      <c r="G71" s="62">
        <f t="shared" si="1"/>
        <v>3420</v>
      </c>
      <c r="H71" s="70">
        <f t="shared" si="2"/>
        <v>0</v>
      </c>
      <c r="I71" s="26"/>
    </row>
    <row r="72" spans="1:10" ht="13.5" customHeight="1">
      <c r="A72" s="17"/>
      <c r="B72" s="58" t="s">
        <v>63</v>
      </c>
      <c r="C72" s="53" t="s">
        <v>71</v>
      </c>
      <c r="D72" s="54" t="s">
        <v>17</v>
      </c>
      <c r="E72" s="12"/>
      <c r="F72" s="61">
        <v>3800</v>
      </c>
      <c r="G72" s="62">
        <f t="shared" si="1"/>
        <v>3420</v>
      </c>
      <c r="H72" s="70">
        <f t="shared" si="2"/>
        <v>0</v>
      </c>
      <c r="I72" s="26"/>
      <c r="J72" s="1"/>
    </row>
    <row r="73" spans="1:9" ht="13.5" customHeight="1" thickBot="1">
      <c r="A73" s="17"/>
      <c r="B73" s="64" t="s">
        <v>63</v>
      </c>
      <c r="C73" s="65" t="s">
        <v>71</v>
      </c>
      <c r="D73" s="66" t="s">
        <v>18</v>
      </c>
      <c r="E73" s="14"/>
      <c r="F73" s="67">
        <v>3800</v>
      </c>
      <c r="G73" s="68">
        <f t="shared" si="1"/>
        <v>3420</v>
      </c>
      <c r="H73" s="69">
        <f t="shared" si="2"/>
        <v>0</v>
      </c>
      <c r="I73" s="26"/>
    </row>
    <row r="74" spans="1:9" ht="13.5" customHeight="1" thickTop="1">
      <c r="A74" s="17"/>
      <c r="B74" s="58" t="s">
        <v>23</v>
      </c>
      <c r="C74" s="59" t="s">
        <v>66</v>
      </c>
      <c r="D74" s="60" t="s">
        <v>15</v>
      </c>
      <c r="E74" s="13"/>
      <c r="F74" s="61">
        <v>3800</v>
      </c>
      <c r="G74" s="62">
        <f t="shared" si="1"/>
        <v>3420</v>
      </c>
      <c r="H74" s="63">
        <f t="shared" si="2"/>
        <v>0</v>
      </c>
      <c r="I74" s="26"/>
    </row>
    <row r="75" spans="1:9" ht="13.5" customHeight="1">
      <c r="A75" s="17"/>
      <c r="B75" s="58" t="s">
        <v>63</v>
      </c>
      <c r="C75" s="53" t="s">
        <v>65</v>
      </c>
      <c r="D75" s="54" t="s">
        <v>16</v>
      </c>
      <c r="E75" s="12"/>
      <c r="F75" s="61">
        <v>3800</v>
      </c>
      <c r="G75" s="62">
        <f t="shared" si="1"/>
        <v>3420</v>
      </c>
      <c r="H75" s="70">
        <f t="shared" si="2"/>
        <v>0</v>
      </c>
      <c r="I75" s="26"/>
    </row>
    <row r="76" spans="1:10" ht="13.5" customHeight="1">
      <c r="A76" s="17"/>
      <c r="B76" s="58" t="s">
        <v>63</v>
      </c>
      <c r="C76" s="53" t="s">
        <v>65</v>
      </c>
      <c r="D76" s="54" t="s">
        <v>17</v>
      </c>
      <c r="E76" s="12"/>
      <c r="F76" s="61">
        <v>3800</v>
      </c>
      <c r="G76" s="62">
        <f t="shared" si="1"/>
        <v>3420</v>
      </c>
      <c r="H76" s="70">
        <f t="shared" si="2"/>
        <v>0</v>
      </c>
      <c r="I76" s="26"/>
      <c r="J76" s="1"/>
    </row>
    <row r="77" spans="1:9" ht="13.5" customHeight="1" thickBot="1">
      <c r="A77" s="17"/>
      <c r="B77" s="64" t="s">
        <v>63</v>
      </c>
      <c r="C77" s="65" t="s">
        <v>65</v>
      </c>
      <c r="D77" s="66" t="s">
        <v>18</v>
      </c>
      <c r="E77" s="14"/>
      <c r="F77" s="67">
        <v>3800</v>
      </c>
      <c r="G77" s="68">
        <f t="shared" si="1"/>
        <v>3420</v>
      </c>
      <c r="H77" s="69">
        <f t="shared" si="2"/>
        <v>0</v>
      </c>
      <c r="I77" s="26"/>
    </row>
    <row r="78" spans="1:9" ht="13.5" customHeight="1" thickTop="1">
      <c r="A78" s="17"/>
      <c r="B78" s="58" t="s">
        <v>63</v>
      </c>
      <c r="C78" s="59" t="s">
        <v>68</v>
      </c>
      <c r="D78" s="60" t="s">
        <v>22</v>
      </c>
      <c r="E78" s="13"/>
      <c r="F78" s="61">
        <v>3800</v>
      </c>
      <c r="G78" s="62">
        <f t="shared" si="1"/>
        <v>3420</v>
      </c>
      <c r="H78" s="63">
        <f t="shared" si="2"/>
        <v>0</v>
      </c>
      <c r="I78" s="26"/>
    </row>
    <row r="79" spans="1:10" ht="13.5" customHeight="1">
      <c r="A79" s="17"/>
      <c r="B79" s="58" t="s">
        <v>63</v>
      </c>
      <c r="C79" s="53" t="s">
        <v>67</v>
      </c>
      <c r="D79" s="54" t="s">
        <v>16</v>
      </c>
      <c r="E79" s="12"/>
      <c r="F79" s="61">
        <v>3800</v>
      </c>
      <c r="G79" s="62">
        <f t="shared" si="1"/>
        <v>3420</v>
      </c>
      <c r="H79" s="63">
        <f t="shared" si="2"/>
        <v>0</v>
      </c>
      <c r="I79" s="26"/>
      <c r="J79" s="1"/>
    </row>
    <row r="80" spans="1:9" ht="13.5" customHeight="1">
      <c r="A80" s="17"/>
      <c r="B80" s="58" t="s">
        <v>63</v>
      </c>
      <c r="C80" s="53" t="s">
        <v>67</v>
      </c>
      <c r="D80" s="54" t="s">
        <v>17</v>
      </c>
      <c r="E80" s="12"/>
      <c r="F80" s="61">
        <v>3800</v>
      </c>
      <c r="G80" s="62">
        <f t="shared" si="1"/>
        <v>3420</v>
      </c>
      <c r="H80" s="70">
        <f t="shared" si="2"/>
        <v>0</v>
      </c>
      <c r="I80" s="26"/>
    </row>
    <row r="81" spans="1:10" ht="13.5" customHeight="1" thickBot="1">
      <c r="A81" s="17"/>
      <c r="B81" s="64" t="s">
        <v>63</v>
      </c>
      <c r="C81" s="65" t="s">
        <v>67</v>
      </c>
      <c r="D81" s="66" t="s">
        <v>18</v>
      </c>
      <c r="E81" s="14"/>
      <c r="F81" s="67">
        <v>3800</v>
      </c>
      <c r="G81" s="68">
        <f t="shared" si="1"/>
        <v>3420</v>
      </c>
      <c r="H81" s="69">
        <f aca="true" t="shared" si="3" ref="H81:H87">E81*G81</f>
        <v>0</v>
      </c>
      <c r="I81" s="26"/>
      <c r="J81" s="1"/>
    </row>
    <row r="82" spans="1:10" ht="13.5" customHeight="1" thickTop="1">
      <c r="A82" s="17"/>
      <c r="B82" s="71" t="s">
        <v>63</v>
      </c>
      <c r="C82" s="72" t="s">
        <v>70</v>
      </c>
      <c r="D82" s="60" t="s">
        <v>15</v>
      </c>
      <c r="E82" s="15"/>
      <c r="F82" s="61">
        <v>3800</v>
      </c>
      <c r="G82" s="62">
        <f t="shared" si="1"/>
        <v>3420</v>
      </c>
      <c r="H82" s="73">
        <f t="shared" si="3"/>
        <v>0</v>
      </c>
      <c r="I82" s="26"/>
      <c r="J82" s="1"/>
    </row>
    <row r="83" spans="1:10" ht="13.5" customHeight="1">
      <c r="A83" s="17"/>
      <c r="B83" s="58" t="s">
        <v>63</v>
      </c>
      <c r="C83" s="53" t="s">
        <v>69</v>
      </c>
      <c r="D83" s="54" t="s">
        <v>16</v>
      </c>
      <c r="E83" s="12"/>
      <c r="F83" s="61">
        <v>3800</v>
      </c>
      <c r="G83" s="62">
        <f t="shared" si="1"/>
        <v>3420</v>
      </c>
      <c r="H83" s="74">
        <f t="shared" si="3"/>
        <v>0</v>
      </c>
      <c r="I83" s="26"/>
      <c r="J83" s="1"/>
    </row>
    <row r="84" spans="1:10" ht="13.5" customHeight="1">
      <c r="A84" s="17"/>
      <c r="B84" s="58" t="s">
        <v>63</v>
      </c>
      <c r="C84" s="53" t="s">
        <v>69</v>
      </c>
      <c r="D84" s="54" t="s">
        <v>17</v>
      </c>
      <c r="E84" s="12"/>
      <c r="F84" s="61">
        <v>3800</v>
      </c>
      <c r="G84" s="62">
        <f t="shared" si="1"/>
        <v>3420</v>
      </c>
      <c r="H84" s="74">
        <f t="shared" si="3"/>
        <v>0</v>
      </c>
      <c r="I84" s="26"/>
      <c r="J84" s="1"/>
    </row>
    <row r="85" spans="1:10" ht="13.5" customHeight="1" thickBot="1">
      <c r="A85" s="17"/>
      <c r="B85" s="75" t="s">
        <v>63</v>
      </c>
      <c r="C85" s="65" t="s">
        <v>69</v>
      </c>
      <c r="D85" s="66" t="s">
        <v>18</v>
      </c>
      <c r="E85" s="16"/>
      <c r="F85" s="76">
        <v>3800</v>
      </c>
      <c r="G85" s="68">
        <f t="shared" si="1"/>
        <v>3420</v>
      </c>
      <c r="H85" s="77">
        <f t="shared" si="3"/>
        <v>0</v>
      </c>
      <c r="I85" s="26"/>
      <c r="J85" s="1"/>
    </row>
    <row r="86" spans="1:9" ht="13.5" customHeight="1" thickTop="1">
      <c r="A86" s="17"/>
      <c r="B86" s="39" t="s">
        <v>24</v>
      </c>
      <c r="C86" s="40"/>
      <c r="D86" s="41"/>
      <c r="E86" s="10"/>
      <c r="F86" s="43"/>
      <c r="G86" s="44"/>
      <c r="H86" s="45"/>
      <c r="I86" s="26"/>
    </row>
    <row r="87" spans="1:10" ht="13.5" customHeight="1">
      <c r="A87" s="17"/>
      <c r="B87" s="58" t="s">
        <v>24</v>
      </c>
      <c r="C87" s="59" t="s">
        <v>14</v>
      </c>
      <c r="D87" s="60" t="s">
        <v>28</v>
      </c>
      <c r="E87" s="13"/>
      <c r="F87" s="61">
        <v>2500</v>
      </c>
      <c r="G87" s="62">
        <f t="shared" si="1"/>
        <v>2250</v>
      </c>
      <c r="H87" s="63">
        <f t="shared" si="3"/>
        <v>0</v>
      </c>
      <c r="I87" s="26"/>
      <c r="J87" s="1"/>
    </row>
    <row r="88" spans="1:9" ht="13.5" customHeight="1">
      <c r="A88" s="17"/>
      <c r="B88" s="52" t="s">
        <v>24</v>
      </c>
      <c r="C88" s="53" t="s">
        <v>26</v>
      </c>
      <c r="D88" s="54" t="s">
        <v>25</v>
      </c>
      <c r="E88" s="12"/>
      <c r="F88" s="55">
        <v>2500</v>
      </c>
      <c r="G88" s="56">
        <f t="shared" si="1"/>
        <v>2250</v>
      </c>
      <c r="H88" s="70">
        <f>E88*G88</f>
        <v>0</v>
      </c>
      <c r="I88" s="26"/>
    </row>
    <row r="89" spans="1:9" ht="13.5" customHeight="1" thickBot="1">
      <c r="A89" s="17"/>
      <c r="B89" s="64" t="s">
        <v>24</v>
      </c>
      <c r="C89" s="65" t="s">
        <v>27</v>
      </c>
      <c r="D89" s="66" t="s">
        <v>25</v>
      </c>
      <c r="E89" s="14"/>
      <c r="F89" s="67">
        <v>2500</v>
      </c>
      <c r="G89" s="68">
        <f t="shared" si="1"/>
        <v>2250</v>
      </c>
      <c r="H89" s="78">
        <f>E89*G89</f>
        <v>0</v>
      </c>
      <c r="I89" s="26"/>
    </row>
    <row r="90" spans="1:9" ht="13.5" customHeight="1" thickBot="1" thickTop="1">
      <c r="A90" s="17"/>
      <c r="B90" s="39" t="s">
        <v>84</v>
      </c>
      <c r="C90" s="40"/>
      <c r="D90" s="41"/>
      <c r="E90" s="42"/>
      <c r="F90" s="43"/>
      <c r="G90" s="44"/>
      <c r="H90" s="45"/>
      <c r="I90" s="26"/>
    </row>
    <row r="91" spans="1:10" ht="13.5" customHeight="1" thickTop="1">
      <c r="A91" s="17"/>
      <c r="B91" s="71" t="s">
        <v>79</v>
      </c>
      <c r="C91" s="113" t="s">
        <v>83</v>
      </c>
      <c r="D91" s="118" t="s">
        <v>90</v>
      </c>
      <c r="E91" s="15"/>
      <c r="F91" s="116">
        <v>1200</v>
      </c>
      <c r="G91" s="62">
        <v>1200</v>
      </c>
      <c r="H91" s="73">
        <f>IF(E91&gt;0,E91*F91+IF(D91="あり",1,0)*150,0)</f>
        <v>0</v>
      </c>
      <c r="I91" s="26"/>
      <c r="J91" s="1"/>
    </row>
    <row r="92" spans="1:10" ht="13.5" customHeight="1">
      <c r="A92" s="17"/>
      <c r="B92" s="58" t="s">
        <v>80</v>
      </c>
      <c r="C92" s="114" t="s">
        <v>83</v>
      </c>
      <c r="D92" s="119" t="s">
        <v>85</v>
      </c>
      <c r="E92" s="12"/>
      <c r="F92" s="116">
        <v>1800</v>
      </c>
      <c r="G92" s="62">
        <v>1800</v>
      </c>
      <c r="H92" s="74">
        <f>IF(E92&gt;0,E92*F92+IF(D92="あり",2,0)*150,0)</f>
        <v>0</v>
      </c>
      <c r="I92" s="26"/>
      <c r="J92" s="1"/>
    </row>
    <row r="93" spans="1:10" ht="13.5" customHeight="1">
      <c r="A93" s="17"/>
      <c r="B93" s="58" t="s">
        <v>81</v>
      </c>
      <c r="C93" s="114" t="s">
        <v>83</v>
      </c>
      <c r="D93" s="119" t="s">
        <v>90</v>
      </c>
      <c r="E93" s="12"/>
      <c r="F93" s="116">
        <v>2700</v>
      </c>
      <c r="G93" s="62">
        <v>2700</v>
      </c>
      <c r="H93" s="74">
        <f>IF(E93&gt;0,E93*F93+IF(D93="あり",5,0)*150,0)</f>
        <v>0</v>
      </c>
      <c r="I93" s="26"/>
      <c r="J93" s="1"/>
    </row>
    <row r="94" spans="1:11" ht="13.5" customHeight="1" thickBot="1">
      <c r="A94" s="17"/>
      <c r="B94" s="75" t="s">
        <v>82</v>
      </c>
      <c r="C94" s="115" t="s">
        <v>83</v>
      </c>
      <c r="D94" s="120" t="s">
        <v>85</v>
      </c>
      <c r="E94" s="16"/>
      <c r="F94" s="117">
        <v>3800</v>
      </c>
      <c r="G94" s="68">
        <v>3800</v>
      </c>
      <c r="H94" s="77">
        <f>IF(E94&gt;0,E94*F94+IF(D94="あり",9,0)*150,0)</f>
        <v>0</v>
      </c>
      <c r="I94" s="26"/>
      <c r="J94" s="1"/>
      <c r="K94" t="s">
        <v>86</v>
      </c>
    </row>
    <row r="95" spans="1:11" ht="18.75" customHeight="1" thickBot="1" thickTop="1">
      <c r="A95" s="84"/>
      <c r="B95" s="140" t="s">
        <v>29</v>
      </c>
      <c r="C95" s="141"/>
      <c r="D95" s="130"/>
      <c r="E95" s="130"/>
      <c r="F95" s="130"/>
      <c r="G95" s="130"/>
      <c r="H95" s="79">
        <f>SUM(H47:H94)</f>
        <v>0</v>
      </c>
      <c r="I95" s="80"/>
      <c r="K95" t="s">
        <v>87</v>
      </c>
    </row>
    <row r="96" spans="1:9" ht="17.25">
      <c r="A96" s="131" t="s">
        <v>58</v>
      </c>
      <c r="B96" s="84"/>
      <c r="C96" s="83"/>
      <c r="D96" s="84"/>
      <c r="E96" s="84"/>
      <c r="F96" s="84"/>
      <c r="G96" s="84"/>
      <c r="H96" s="84"/>
      <c r="I96" s="17"/>
    </row>
    <row r="97" spans="1:9" ht="17.25">
      <c r="A97" s="132" t="s">
        <v>31</v>
      </c>
      <c r="B97" s="84"/>
      <c r="C97" s="83"/>
      <c r="D97" s="84"/>
      <c r="E97" s="84"/>
      <c r="F97" s="84"/>
      <c r="G97" s="84"/>
      <c r="H97" s="84"/>
      <c r="I97" s="17"/>
    </row>
    <row r="98" spans="1:9" ht="19.5" customHeight="1">
      <c r="A98" s="84"/>
      <c r="B98" s="133" t="s">
        <v>0</v>
      </c>
      <c r="C98" s="134">
        <f>IF(C35&lt;&gt;"",C35,"")</f>
      </c>
      <c r="D98" s="8"/>
      <c r="E98" s="8"/>
      <c r="F98" s="8"/>
      <c r="G98" s="8"/>
      <c r="H98" s="135"/>
      <c r="I98" s="26"/>
    </row>
    <row r="99" spans="1:9" s="6" customFormat="1" ht="21" customHeight="1">
      <c r="A99" s="136" t="s">
        <v>77</v>
      </c>
      <c r="B99" s="136"/>
      <c r="C99" s="137"/>
      <c r="D99" s="136"/>
      <c r="E99" s="136"/>
      <c r="F99" s="136"/>
      <c r="G99" s="136"/>
      <c r="H99" s="136"/>
      <c r="I99" s="81"/>
    </row>
    <row r="100" spans="1:9" ht="27" customHeight="1">
      <c r="A100" s="84"/>
      <c r="B100" s="84"/>
      <c r="C100" s="83"/>
      <c r="D100" s="138"/>
      <c r="E100" s="138"/>
      <c r="F100" s="138"/>
      <c r="G100" s="139" t="s">
        <v>78</v>
      </c>
      <c r="H100" s="138"/>
      <c r="I100" s="17"/>
    </row>
    <row r="101" spans="1:8" ht="13.5">
      <c r="A101" s="84"/>
      <c r="B101" s="84"/>
      <c r="C101" s="83"/>
      <c r="D101" s="84"/>
      <c r="E101" s="84"/>
      <c r="F101" s="84"/>
      <c r="G101" s="84"/>
      <c r="H101" s="84"/>
    </row>
  </sheetData>
  <sheetProtection sheet="1" objects="1" scenarios="1" selectLockedCells="1"/>
  <mergeCells count="9">
    <mergeCell ref="C40:H40"/>
    <mergeCell ref="C41:H41"/>
    <mergeCell ref="C42:H42"/>
    <mergeCell ref="C35:H35"/>
    <mergeCell ref="C36:H36"/>
    <mergeCell ref="C34:H34"/>
    <mergeCell ref="C37:H37"/>
    <mergeCell ref="C38:H38"/>
    <mergeCell ref="C39:H39"/>
  </mergeCells>
  <dataValidations count="2">
    <dataValidation type="list" allowBlank="1" showInputMessage="1" showErrorMessage="1" sqref="C92:C94">
      <formula1>$K$95:$K$96</formula1>
    </dataValidation>
    <dataValidation type="list" allowBlank="1" showInputMessage="1" showErrorMessage="1" sqref="D91:D94">
      <formula1>$K$94:$K$95</formula1>
    </dataValidation>
  </dataValidations>
  <hyperlinks>
    <hyperlink ref="G100" r:id="rId1" display="longrang@mb.infoweb.ne.jp"/>
  </hyperlinks>
  <printOptions/>
  <pageMargins left="0.7874015748031497" right="0.7874015748031497" top="0.984251968503937" bottom="0.984251968503937" header="0.5118110236220472" footer="0.5118110236220472"/>
  <pageSetup fitToHeight="2" horizontalDpi="600" verticalDpi="600" orientation="portrait" paperSize="9" scale="88" r:id="rId2"/>
  <rowBreaks count="1" manualBreakCount="1">
    <brk id="42"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 </cp:lastModifiedBy>
  <cp:lastPrinted>2009-05-22T10:46:56Z</cp:lastPrinted>
  <dcterms:created xsi:type="dcterms:W3CDTF">2008-04-24T05:57:21Z</dcterms:created>
  <dcterms:modified xsi:type="dcterms:W3CDTF">2009-05-26T09:35:24Z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